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5" yWindow="660" windowWidth="11475" windowHeight="7560" firstSheet="1" activeTab="1"/>
  </bookViews>
  <sheets>
    <sheet name="สารบัญ" sheetId="11" state="hidden" r:id="rId1"/>
    <sheet name="สรุป" sheetId="5" r:id="rId2"/>
    <sheet name="จ2กจ2 (4)" sheetId="8" state="hidden" r:id="rId3"/>
    <sheet name="จ2กจ2ก่อนตัด" sheetId="3" state="hidden" r:id="rId4"/>
    <sheet name="จ2กจ2หลังตัด" sheetId="10" r:id="rId5"/>
    <sheet name="จ2กจ2 (3)" sheetId="6" state="hidden" r:id="rId6"/>
    <sheet name="คชจ" sheetId="13" r:id="rId7"/>
    <sheet name="คำอธิบาย จ2กจ2" sheetId="4" r:id="rId8"/>
    <sheet name="บัญชี" sheetId="12" state="hidden" r:id="rId9"/>
  </sheets>
  <definedNames>
    <definedName name="_xlnm._FilterDatabase" localSheetId="5" hidden="1">'จ2กจ2 (3)'!$B$1:$B$248</definedName>
    <definedName name="_xlnm._FilterDatabase" localSheetId="2" hidden="1">'จ2กจ2 (4)'!$G$1:$G$277</definedName>
    <definedName name="_xlnm._FilterDatabase" localSheetId="3" hidden="1">จ2กจ2ก่อนตัด!$G$1:$G$277</definedName>
    <definedName name="_xlnm._FilterDatabase" localSheetId="4" hidden="1">จ2กจ2หลังตัด!$B$1:$B$280</definedName>
    <definedName name="_xlnm._FilterDatabase" localSheetId="8" hidden="1">บัญชี!$B$1:$B$208</definedName>
    <definedName name="_xlnm.Print_Area" localSheetId="4">จ2กจ2หลังตัด!$A$1:$H$260</definedName>
    <definedName name="_xlnm.Print_Area" localSheetId="1">สรุป!$A$1:$K$17</definedName>
    <definedName name="_xlnm.Print_Titles" localSheetId="5">'จ2กจ2 (3)'!$3:$3</definedName>
    <definedName name="_xlnm.Print_Titles" localSheetId="2">'จ2กจ2 (4)'!$3:$3</definedName>
    <definedName name="_xlnm.Print_Titles" localSheetId="3">จ2กจ2ก่อนตัด!$3:$3</definedName>
    <definedName name="_xlnm.Print_Titles" localSheetId="4">จ2กจ2หลังตัด!$3:$3</definedName>
    <definedName name="_xlnm.Print_Titles" localSheetId="8">บัญชี!$3:$3</definedName>
    <definedName name="_xlnm.Print_Titles" localSheetId="0">สารบัญ!$3:$3</definedName>
  </definedNames>
  <calcPr calcId="145621"/>
</workbook>
</file>

<file path=xl/calcChain.xml><?xml version="1.0" encoding="utf-8"?>
<calcChain xmlns="http://schemas.openxmlformats.org/spreadsheetml/2006/main">
  <c r="I248" i="10" l="1"/>
  <c r="I247" i="10"/>
  <c r="I246" i="10"/>
  <c r="I260" i="10"/>
  <c r="F189" i="12" s="1"/>
  <c r="F190" i="12" s="1"/>
  <c r="I62" i="10"/>
  <c r="I63" i="10"/>
  <c r="I64" i="10"/>
  <c r="I61" i="10"/>
  <c r="I180" i="10"/>
  <c r="I179" i="10"/>
  <c r="I178" i="10"/>
  <c r="I177" i="10"/>
  <c r="I35" i="10"/>
  <c r="I34" i="10"/>
  <c r="I30" i="3"/>
  <c r="I29" i="3"/>
  <c r="C11" i="13" l="1"/>
  <c r="F188" i="12" l="1"/>
  <c r="H207" i="10" l="1"/>
  <c r="G13" i="5" s="1"/>
  <c r="H255" i="10" l="1"/>
  <c r="C15" i="5" s="1"/>
  <c r="K15" i="5" s="1"/>
  <c r="H232" i="10"/>
  <c r="E14" i="5" s="1"/>
  <c r="H227" i="10"/>
  <c r="C14" i="5" s="1"/>
  <c r="D17" i="5"/>
  <c r="F17" i="5"/>
  <c r="G17" i="5"/>
  <c r="H17" i="5"/>
  <c r="I17" i="5"/>
  <c r="B17" i="5"/>
  <c r="H201" i="10"/>
  <c r="E13" i="5" s="1"/>
  <c r="H187" i="10"/>
  <c r="C13" i="5" s="1"/>
  <c r="H70" i="10"/>
  <c r="C12" i="5" s="1"/>
  <c r="K12" i="5" s="1"/>
  <c r="J11" i="5"/>
  <c r="J12" i="5"/>
  <c r="J13" i="5"/>
  <c r="J14" i="5"/>
  <c r="J15" i="5"/>
  <c r="J16" i="5"/>
  <c r="H44" i="10"/>
  <c r="C11" i="5" s="1"/>
  <c r="K11" i="5" s="1"/>
  <c r="K16" i="5"/>
  <c r="J10" i="5"/>
  <c r="H16" i="10"/>
  <c r="E10" i="5" s="1"/>
  <c r="H8" i="10"/>
  <c r="H260" i="10" l="1"/>
  <c r="C10" i="5"/>
  <c r="C17" i="5" s="1"/>
  <c r="K14" i="5"/>
  <c r="E17" i="5"/>
  <c r="J17" i="5"/>
  <c r="K10" i="5"/>
  <c r="K13" i="5"/>
  <c r="K17" i="5" l="1"/>
  <c r="I246" i="3" l="1"/>
  <c r="I245" i="3"/>
  <c r="I244" i="3"/>
  <c r="I187" i="3"/>
  <c r="I188" i="3"/>
  <c r="I189" i="3"/>
  <c r="I186" i="3"/>
  <c r="I65" i="3"/>
  <c r="I66" i="3"/>
  <c r="I67" i="3"/>
  <c r="I68" i="3"/>
  <c r="I69" i="3"/>
  <c r="I70" i="3"/>
  <c r="I71" i="3"/>
  <c r="I72" i="3"/>
  <c r="I73" i="3"/>
  <c r="I74" i="3"/>
  <c r="I75" i="3"/>
  <c r="I76" i="3"/>
  <c r="I64" i="3"/>
  <c r="I63" i="3"/>
  <c r="I59" i="3"/>
  <c r="I56" i="3"/>
  <c r="I54" i="3"/>
  <c r="I53" i="3"/>
  <c r="I31" i="3"/>
  <c r="I9" i="3"/>
  <c r="I10" i="3"/>
  <c r="I11" i="3"/>
  <c r="I8" i="3"/>
  <c r="I3" i="3" s="1"/>
  <c r="D87" i="6" l="1"/>
  <c r="H257" i="8"/>
  <c r="C228" i="6" l="1"/>
  <c r="D193" i="6"/>
  <c r="D196" i="6"/>
  <c r="D187" i="6"/>
  <c r="D14" i="6"/>
  <c r="D6" i="6"/>
  <c r="D223" i="6"/>
  <c r="D221" i="6"/>
  <c r="D209" i="6"/>
  <c r="D204" i="6"/>
  <c r="D191" i="6"/>
  <c r="D183" i="6"/>
  <c r="D175" i="6"/>
  <c r="D78" i="6"/>
  <c r="D71" i="6"/>
  <c r="D56" i="6"/>
  <c r="D40" i="6"/>
  <c r="D35" i="6"/>
  <c r="D30" i="6"/>
</calcChain>
</file>

<file path=xl/sharedStrings.xml><?xml version="1.0" encoding="utf-8"?>
<sst xmlns="http://schemas.openxmlformats.org/spreadsheetml/2006/main" count="3858" uniqueCount="848">
  <si>
    <t>ประเด็นการพัฒนา</t>
  </si>
  <si>
    <t>ตชว. ๑</t>
  </si>
  <si>
    <t>รวมทั้งสิ้น</t>
  </si>
  <si>
    <t>แหล่งงบประมาณ</t>
  </si>
  <si>
    <t>กระทรวง กรม</t>
  </si>
  <si>
    <t>อปท.</t>
  </si>
  <si>
    <t>เอกชน</t>
  </si>
  <si>
    <t>โครงการ (จำนวน)</t>
  </si>
  <si>
    <t>งบประมาณ (บาท)</t>
  </si>
  <si>
    <t>๒. โครงการของกระทรวง กรม (5)</t>
  </si>
  <si>
    <t xml:space="preserve">๓. โครงการขององค์กรปกครองส่วนท้องถิ่น (6) </t>
  </si>
  <si>
    <t>๓.๑ โครงการที่ 1 .................................</t>
  </si>
  <si>
    <t>๔.๑ โครงการที่ 1 .................................</t>
  </si>
  <si>
    <t>แบบ จ.๒/กจ.๒</t>
  </si>
  <si>
    <t>จังหวัด/กลุ่มจังหวัด</t>
  </si>
  <si>
    <t>ประเด็นการพัฒนา (2) / 
โครงการตามแผนพัฒนาจังหวัด/กลุ่มจังหวัด (3)</t>
  </si>
  <si>
    <t>ลำดับความสำคัญ (8)</t>
  </si>
  <si>
    <t xml:space="preserve">๔. โครงการความร่วมมือกับภาคเอกชน (7) (ถ้ามี) </t>
  </si>
  <si>
    <t>ค่าใช้จ่ายในการบริหารงานจังหวัด/
กลุ่มจังหวัดแบบบูรณาการ</t>
  </si>
  <si>
    <t xml:space="preserve">คำอธิบายแบบ จ.๒/กจ. ๒ </t>
  </si>
  <si>
    <t>(1) เป้าหมายการพัฒนา หมายถึง สถานภาพที่จังหวัด/กลุ่มจังหวัดต้องการจะเป็นหรือบรรลุถึงในอนาคตอย่างชัดเจน ตามที่กำหนดไว้ในแผนพัฒนาจังหวัด/กลุ่มจังหวัด</t>
  </si>
  <si>
    <t>(2) ประเด็นการพัฒนา หมายถึง ประเด็นการพัฒนาของจังหวัด/กลุ่มจังหวัด ตามที่กำหนดไว้ในแผนพัฒนาจังหวัด/กลุ่มจังหวัด</t>
  </si>
  <si>
    <t xml:space="preserve">(3) โครงการตามแผนพัฒนาจังหวัด/กลุ่มจังหวัด หมายถึง  โครงการภายใต้แผนพัฒนาจังหวัด/กลุ่มจังหวัด  </t>
  </si>
  <si>
    <t>(5) โครงการของกระทวง กรม หมายถึง โครงการที่ดำเนินการโดยส่วนราชการ ที่ใช้งบประมาณของส่วนราชการ และสอดคล้องกับแผนพัฒนาของจังหวัด/กลุ่มจังหวัด</t>
  </si>
  <si>
    <t>(7) โครงการความร่วมมือเอกชน/ชุมชน (ถ้ามี) หมายถึง โครงการของภาคเอกชน ซึ่งใช้งบประมาณของภาคเอกชน และสอดคล้องกับแผนพัฒนาของจังหวัด/กลุ่มจังหวัด</t>
  </si>
  <si>
    <t>(8) ลำดับความสำคัญ ให้ระบุลำดับความสำคัญของของโครงการของจังหวัด/กลุ่มจังหวัด (ไม่ต้องแยกตามประเด็นการพัฒนา)</t>
  </si>
  <si>
    <t>(4) โครงการของจังหวัด/กลุ่มจังหวัด หมายถึง โครงการที่ดำเนินการโดยจังหวัด/กลุ่มจังหวัด และยื่นเป็นคำของบประมาณของจังหวัด/กลุ่มจังหวัด เพื่อดำเนินการตาม</t>
  </si>
  <si>
    <t xml:space="preserve">     แผนปฏิบัติราชการประจำปี (โดยให้เรียงลำดับความสำคัญของโครงการพร้อมทั้งจัดทำข้อมูลพื้นฐานของแต่ละโครงการ)</t>
  </si>
  <si>
    <t>(6) โครงการขององค์กรปกครองส่วนท้องถิ่น หมายถึง โครงการที่ดำเนินการโดยองค์กรปกครองส่วนท้องถิ่น ซึ่งใช้งบประมาณขององค์กรปกครองส่วนท้องถิ่น และสอดคล้องกับ</t>
  </si>
  <si>
    <t xml:space="preserve">      แผนพัฒนาของจังหวัด/กลุ่มจังหวัด</t>
  </si>
  <si>
    <r>
      <t>๑.</t>
    </r>
    <r>
      <rPr>
        <sz val="12"/>
        <color rgb="FF000000"/>
        <rFont val="Times New Roman"/>
        <family val="1"/>
      </rPr>
      <t xml:space="preserve">  </t>
    </r>
    <r>
      <rPr>
        <sz val="12"/>
        <color rgb="FF000000"/>
        <rFont val="TH SarabunIT๙"/>
        <family val="2"/>
      </rPr>
      <t>โครงการของจังหวัด/กลุ่มจังหวัด (4)</t>
    </r>
  </si>
  <si>
    <t>(10) แผนงาน หมายถึง แผนงานหรือชุดโครงการตามแผนพัฒนาจังหวัด/กลุ่มจังหวัด (สอดคล้องกับแผนงานในแบบ จ.1/กจ.1 ตามแผนพัฒนาจังหวัด/กลุ่มจังหวัด)</t>
  </si>
  <si>
    <t>(11)   กิจกรรมย่อย หมายถึง กิจกรรมภายใต้กิจกรรมหลักของโครงการ</t>
  </si>
  <si>
    <t>(13)   หน่วยดำเนินงาน หมายถึง หน่วยงานรับผิดชอบในการดำเนินโครงการ หากมีหลายหน่วยงานรับผิดชอบในการดำเนินโครงการ ให้ระบุเฉพาะหน่วยงานรับผิดชอบหลัก</t>
  </si>
  <si>
    <t>(14)   งบประมาณ หมายถึง งบประมาณค่าใช้จ่ายทั้งสิ้นที่ใช้ในการดำเนินการของโครงการ</t>
  </si>
  <si>
    <t>แผนงาน
(10)</t>
  </si>
  <si>
    <t>กิจกรรมย่อย
(๑1)</t>
  </si>
  <si>
    <t>ตัวชี้วัดโครงการ
(๑2)</t>
  </si>
  <si>
    <t>หน่วยดำเนินงาน (13)</t>
  </si>
  <si>
    <t>ยุทธศาสตร์ชาติ
(๙)</t>
  </si>
  <si>
    <t>งบประมาณ (บาท) (14)</t>
  </si>
  <si>
    <t>(9) ยุทธศาสตร์ชาติ หมายถึง ความสอดคล้องกับร่างยุทธศาสตร์ชาติ ระยะ 20 ปี ซึ่งมีจำนวน 6 ยุทธศาสตร์ โดยให้ระบุหมายเลขของยุทธศาสตร์ชาติ ดังนี้</t>
  </si>
  <si>
    <t>๑  หมายถึง  ยุทธศาสตร์ชาติด้านความมั่นคง</t>
  </si>
  <si>
    <t>๒  หมายถึง  ยุทธศาสตร์ชาติด้านการสร้างความสามารถในการแข่งขัน</t>
  </si>
  <si>
    <t>๓  หมายถึง  ยุทธศาสตร์ชาติด้านการพัฒนาและเสริมสร้างศักยภาพทรัพยากรมนุษย์</t>
  </si>
  <si>
    <t>๔  หมายถึง  ยุทธศาสตร์ชาติด้านการสร้างโอกาสและความเสมอภาคทางสังคม</t>
  </si>
  <si>
    <t>๕  หมายถึง  ยุทธศาสตร์ชาติด้านการสร้างการเติบโตบนคุณภาพชีวิตที่เป็นมิตรกับสิ่งแวดล้อม</t>
  </si>
  <si>
    <t>๖  หมายถึง  ยุทธศาสตร์ชาติด้านการปรับสมดุลและพัฒนาระบบการบริหารจัดการภาครัฐ</t>
  </si>
  <si>
    <t xml:space="preserve">         (Outcome) ที่ระบุไว้ในแบบ จ.๑-๑/กจ.1-1 ในแบบสรุป Project Brief)</t>
  </si>
  <si>
    <t xml:space="preserve">(12)   ตัวชี้วัดโครงการ หมายถึง ข้อมูลเชิงปริมาณ/คุณภาพ ที่สามารถวัดและประเมินผลตามเป้าหมายของโครงการที่กำหนด (ตัวชี้วัดต้องสอดคล้องกับตัวชี้วัดและค่าเป้าหมาย รวมทั้งสามารถวัดความสำเร็จตามผลที่คาดว่าจะได้รับ </t>
  </si>
  <si>
    <t>แบบฟอร์มการจัดทำแผนปฏิบัติราชการประจำปีงบประมาณ พ.ศ. ๒๕๖4</t>
  </si>
  <si>
    <t>สรุปโครงการตามแผนปฏิบัติราชการประจำปี พ.ศ. 2564 ของจังหวัด/กลุ่มจังหวัด</t>
  </si>
  <si>
    <t xml:space="preserve">โครงการตามแผนปฏิบัติราชการประจำปี พ.ศ. ๒๕๖4 ของจังหวัด/กลุ่มจังหวัด </t>
  </si>
  <si>
    <t>เป้าหมายการพัฒนา : “เมืองนวัตกรรม เศรษฐกิจชั้นนำของอาเซียน”</t>
  </si>
  <si>
    <t>จังหวัดชลบุรี</t>
  </si>
  <si>
    <t>ประเด็นการพัฒนาที่ ๑ ยกระดับการพัฒนานวัตกรรมอุตสาหกรรมและเทคโนโลยีที่เป็นมิตรกับสิ่งแวดล้อม</t>
  </si>
  <si>
    <t>ประเด็นการพัฒนาที่ ๓. สร้างเสริมนวัตกรรมสู่เกษตรสร้างมูลค่า</t>
  </si>
  <si>
    <t>ประเด็นการพัฒนาที่ 2.ยกระดับให้เป็นเมืองท่องเที่ยวนานาชาติ มีมาตรฐานระดับสากล</t>
  </si>
  <si>
    <t>ประเด็นการพัฒนาที่ ๔ ยกระดับประสิทธิภาพการบริหารจัดการภาครัฐ เทคโนโลยี โครงสร้างพื้นฐาน โครงข่ายคมนาคม รองรับ EEC</t>
  </si>
  <si>
    <t xml:space="preserve">ประเด็นการพัฒนาที่ ๕ พัฒนาคนและชุมชนให้สังคมมั่นคง 
มีคุณภาพและยั่งยืน 
ตามหลักปรัชญาของเศรษฐกิจพอเพียง
</t>
  </si>
  <si>
    <t>ประเด็นการพัฒนาที่ ๖ บริหารจัดการทรัพยากรธรรมชาติและสิ่งแวดล้อมให้เกิดความสมดุลอย่างมีส่วนร่วม</t>
  </si>
  <si>
    <t>ประเด็นการพัฒนาที่ ๑ ประเด็นการพัฒนาที่ ๑ ยกระดับการพัฒนานวัตกรรมอุตสาหกรรมและเทคโนโลยีที่เป็นมิตรกับสิ่งแวดล้อม</t>
  </si>
  <si>
    <t>ประเด็นการพัฒนาที่ ๒ ประเด็นการพัฒนาที่ 2.ยกระดับให้เป็นเมืองท่องเที่ยวนานาชาติ มีมาตรฐานระดับสากล</t>
  </si>
  <si>
    <t>ประเด็นการพัฒนาที่ 3 สร้างเสริมนวัตกรรมสู่เกษตรสร้างมูลค่า</t>
  </si>
  <si>
    <t>ประเด็นการพัฒนาที่ 4 ยกระดับประสิทธิภาพการบริหารจัดการภาครัฐ เทคโนโลยี โครงสร้างพื้นฐาน โครงข่ายคมนาคม รองรับ EEC</t>
  </si>
  <si>
    <t xml:space="preserve">ประเด็นการพัฒนาที่ 5 พัฒนาคนและชุมชนให้สังคมมั่นคง 
มีคุณภาพและยั่งยืน 
ตามหลักปรัชญาของเศรษฐกิจพอเพียง
</t>
  </si>
  <si>
    <t>๑.๑.๑ กิจกรรมหลักที่ 1.1 พัฒนาฝีมือแรงงานเพื่อรองรับ 10 อุตสาหกรรมเป้าหมาย</t>
  </si>
  <si>
    <t>๑.๑.๒ กิจกรรมหลักที่ 1.2  ศูนย์สารสนเทศดิจิทัลเพื่อการพัฒนาทรัพยากรมนุษย์สู่ "คนไทย ๔.๐"</t>
  </si>
  <si>
    <t>1.1.3 กิจกรรมหลักที่ 1.3 จัดตั้งห้องปฏิบัติการหุ่นยนต์อุตสาหกรรมรองรับการพัฒนาระเบียงเศรษฐกิจพิเศษภาคตะวันออก (EEC)</t>
  </si>
  <si>
    <t>1.1.4 กิจกรรมหลักที่ 1.4 ศูนย์การเรียนรู้ภาษาจีนเพื่ออาชีพในเขตพัฒนาพิเศษภาคตะวันออก</t>
  </si>
  <si>
    <t>1.1.5 กิจกรรมหลักที่ 1.5 ปรับปรุง ต่อเติม อาคาร  ๗๘  ปี  วิทยาลัยเทคนิคชลบุรี</t>
  </si>
  <si>
    <t>สถาบันพัฒนาฝีมือแรงงาน ๓ ชลบุรี</t>
  </si>
  <si>
    <t>วิทยาลัเทคนิคชลบุรี</t>
  </si>
  <si>
    <t>๑.๑  โครงการที่ 1 พัฒนาศักยภาพแรงงานเพื่อรองรับอุตสาหกรรมเป้าหมายไทยแลนด์ 4.0</t>
  </si>
  <si>
    <t>อำเภอเกาะจันทร์</t>
  </si>
  <si>
    <t>แผนงานด้านการพัฒนาการท่องเที่ยวและบริการ</t>
  </si>
  <si>
    <t xml:space="preserve"> - จัดอบรมแรงงาน จำนวน 700 คน เพื่อพัฒนาศักยภาพรองรับ 10 อุตสาหกรรมเป้าหมาย </t>
  </si>
  <si>
    <t xml:space="preserve"> - พัฒนาศูนย์สารสนเทศดิจิทัลเพื่อการพัฒนาทรัพยากรมนุษย์สู่ "คนไทย 4.0" 
1) ระบบฐานข้อมูล E-Library จำนวน 1 ระบบ
2) พื้นที่สำหรับการเรียนรู้ (Learning Space) จำนวน 1  ห้อง
3) พื้นที่จัดกิจกรรมการเรียนรู้ (Activities Zone) จำนวน 1 ห้อง
4) ห้องประชุมระดมสมองและแลกเปลี่ยนความรู้ (Co-WorkingStudio) จำนวน 1 ห้อง
5) ห้องสำหรับเรียนรู้ด้วยตนเอง (Self-directed Learning) จำนวน 1 ห้อง
</t>
  </si>
  <si>
    <t xml:space="preserve"> - จัดทำห้องปฏิบัติการหุ่นยนต์เพื่ออุตสาหกรรมเพื่อใช้ในการจัดการเรียนการสอนและการบริการในการให้ความรู้แก่บุคลากรในภาคอุตสาหกรรม และจัดฝึกอบรมบุคลากรในสถานศึกษา ไม่น้อยกว่า 200 คน/ปี และประชาชนทั่วไป ไม่น้อยกว่า 500 คน/ปี</t>
  </si>
  <si>
    <t xml:space="preserve"> - จัดตั้งศูนย์การเรียนรู้ภาษาจีนเพื่ออาชีพในเขตพัฒนาพิเศษภาคตะวันออกโดยความร่วมมือระหว่างวิทยาลัยเทคนิคชลบุรีกับวิทยาลัยเทคโนโลยีการรถไฟหูหนาน มีผู้สนใจเข้ารับการปรึกษาไม่น้อยกว่า 1,000 คน/ปี</t>
  </si>
  <si>
    <t xml:space="preserve"> - ปรับปรุงอาคาร ได้แก่
 1) ปรับปรุง ซ่อมแซมหลังคาและพื้นอาคาร ขนาด ๒๗๐  ตารางเมตร
 2) ปรับปรุงห้องน้ำ 90 ตารางเมตร
 3) สร้างเวทีถาวรพื้นที่ 121 ตารางเมตร และเวทีถอดประกอบพื้นที่ 105 ตารางเมตร
 4) ติดตั้งป้ายโฆษณา LED ขนาด 4 x6 พร้อมชุดควบคุม</t>
  </si>
  <si>
    <t>มหาวิทยาลัยบูรพา
คณะแพทย์ศาสตร์</t>
  </si>
  <si>
    <t>สำนักงานวัฒนธรรมจังหวัดชลบุรี</t>
  </si>
  <si>
    <t xml:space="preserve"> - จัดเทศกาลแห่โคม ชมพระฉาย สืบสายศิลป์ ถิ่นหนองจับเต่า เขาชีจรรย์ เพื่อส่งเสริมการท่องเที่ยวเชิงวัฒนธรรมของจังหวัดชลบุรี และกระจายรายได้สู่ชุมชน</t>
  </si>
  <si>
    <t xml:space="preserve"> - จัดกิจกรรมปั่น ปันรักที่ป่าสิริเจริญวรรษอันเนื่องมาจากพระราชดำริ เพื่อส่งเสริมภาพลักษณ์ให้ด้านการท่องเที่ยวในพื้นที่จังหวัดชลบุรี เป็นจุดหมายปลายทางด้านการท่องเที่ยวเชิงกีฬา (Sport Tourism) และกระตุ้นการท่องเที่ยวช่วง Low Season</t>
  </si>
  <si>
    <t xml:space="preserve"> - จัดการแข่งขันวิ่งมินิมาราธอนเพื่อส่งเสริมการท่องเที่ยว (Night Run) เพื่อส่งเสริมภาพลักษณ์ให้ด้านการท่องเที่ยวในพื้นที่จังหวัดชลบุรี เป็นจุดหมายปลายทางด้านการท่องเที่ยวเชิงกีฬา (Sport Tourism) และกระตุ้นการท่องเที่ยวช่วง Low Season</t>
  </si>
  <si>
    <t xml:space="preserve"> - จัดมหกรรมมหัศจรรย์อาหารทะเล เพื่อส่งเสริมภาพลักษณ์ให้ด้านการท่องเที่ยวในพื้นที่จังหวัดชลบุรี เป็นจุดหมายปลายทางด้านการท่องเที่ยวเชิงอาหาร (Gastronomy Tourism) และกระตุ้นการท่องเที่ยวช่วง Low Season</t>
  </si>
  <si>
    <t xml:space="preserve"> - จัดงานมหกรรมอาหารและเครื่องดื่ม จำนวน 1 ครั้ง เพื่อส่งเสริมภาพลักษณ์ให้ด้านการท่องเที่ยวในพื้นที่จังหวัดชลบุรี เป็นจุดหมายปลายทางด้านการท่องเที่ยวเชิงอาหาร (Gastronomy Tourism) และกระตุ้นการท่องเที่ยวช่วง Low Season</t>
  </si>
  <si>
    <t xml:space="preserve"> - จัดงานมหกรรมส่งเสริมการท่องเที่ยวจังหวัดชลบุรี เพื่อประชาสัมพันธ์ แหล่งท่องเที่ยว และธุรกิจท่องเที่ยวในพื้นที่ที่เป็นปัจจุบันแก่ ผู้ซื้อ ทั้งตลาดหลักและตลาดที่สำคัญอื่นๆ และนำเสนอสินค้าต่อผู้ซื้อโดยตรง</t>
  </si>
  <si>
    <t xml:space="preserve"> - จัดการแข่งขันวิ่งฮาล์ฟมาราธอน (รายการ รัชชโลธร Half Marathon) เพื่อส่งเสริมภาพลักษณ์ด้านการท่องเที่ยวให้พื้นที่จังหวัดชลบุรีเป็นจุดหมายปลายทางด้านการท่องเที่ยวเชิงกีฬา (Sport Tourism) และกระตุ้นการท่องเที่ยวช่วง Low Season สร้างการรับรู้ และกระตุ้นการเดินทางของนักท่องเที่ยวให้เดินทางกระจายไปยังแหล่งท่องเที่ยวรอง ในพื้นที่จังหวัดชลบุรี</t>
  </si>
  <si>
    <t xml:space="preserve"> - จัดกิจกรรมพัฒนาผู้ประกอบการด้านการท่องเที่ยวสู่มาตรฐานอาเซียน เพื่อประชาสัมพันธ์ แหล่งท่องเที่ยว และธุรกิจท่องเที่ยวในพื้นที่ที่เป็นปัจจุบันแก่ ผู้ซื้อ ทั้งตลาดหลักและตลาดที่สำคัญอื่นๆ และนำเสนอสินค้าต่อผู้ซื้อโดยตรง</t>
  </si>
  <si>
    <t xml:space="preserve"> - จัดกิจกรรมแรลลี่ ท่องเที่ยวโดยชุมชนจังหวัดชลบุรี เพื่อประชาสัมพันธ์ แหล่งท่องเที่ยว และธุรกิจท่องเที่ยวในพื้นที่ที่เป็นปัจจุบัน และนำเสนอสินค้าต่อผู้ซื้อโดยตรง สร้างภาพลักษณ์ให้ด้านการท่องเที่ยวในพื้นที่จังหวัดชลบุรี เป็นจุดหมายปลายทางด้านการท่องเที่ยวเชิงอาหาร (Gastronomy Tourism) และเกิดการกระจายรายได้สู่ท้องถิ่น</t>
  </si>
  <si>
    <t xml:space="preserve"> - จัดงานปฏิบัติการสร้างสรรค์งานศิลป์ สู่การแสดงศิลปกรรมร่วมสมัยนานาชาติ 2564 จำนวน 1 ครั้ง เป้าหมาย 100 คน
 - ตลาดนัดศิลปะ Art market  Art all the way market จำนวน 2 ครั้ง
 - เทศกาลศิลป์ร่วมสมัยชลบุรีพัทยา Pattaya Chonburi Battle จำนวน 1 ครั้ง
 - เทศกาลสีน้ำพัทยา  Pattaya Watercolor  Festival จำนวน 1 ครั้ง
 - จัด Chonburi Pattaya Artland  ดินแดนอารยะศิลป์ จำนวน 1 ครั้ง
 - จัดนิทรรศการศิลปกรรม ชลบุรีพัทยาเมืองศิลปะ ในสถานศึกษา 4 แห่ง</t>
  </si>
  <si>
    <t xml:space="preserve"> - จัดกิจกรรมพัฒนาและส่งเสริมชุมชนท่องเที่ยวเชิงวัฒนธรรม จำนวน 3 แห่ง ได้แก่ 1) ตลาดเพลาชาย ตำบลห้วยใหญ่ อำเภอบางละมุง 2) ตลาด 100 ปี หนองบอนแดง ตำบลหนองบอนแดง อำเภอบ้านบึง และ 3) ตลาดน้ำ 3 วัง บ้านสระคลอง ตำบลนาวังหิน อำเภอพนัสนิคม
 - นำทุนทางวัฒนธรรมพัฒนาต่อยอด สร้างคุณค่าทางสังคมและเศรษฐกิจ ไม่น้อยกว่า 10 รายการ
 - จัดทำสื่อประชาสัมพันธ์การท่องเที่ยวเชิงวัฒนธรรมของชุมชน (ภาษาไทย-ภาษาอังกฤษ) จำนวน  ๑๕,๐๐๐  ชุด
 - จัดกิจกรรมลานวัฒนธรรม “การนำทุนทางวัฒนธรรมสร้างสรรค์เศรษฐกิจส่งเสริมการท่องเที่ยว” จำนวน 1 ครั้ง</t>
  </si>
  <si>
    <t xml:space="preserve"> - จัดงานกางเต็นท์-กินปลา-บุปผาดนตรี@ชลบุรี อำเภอเกาะจันทร์ เพื่อเร่งพัฒนาและยกระดับมาตรฐาน  อาหารริมบาทวิถี หรือ Street Food "อาหารสะอาด รสชาติอร่อย" (Clean Food Good Taste : CFGT) ให้ได้มาตรฐานและปลอดภัย ส่งเสริมเศรษฐกิจและการท่องเที่ยวไทย (ศิลปวัฒนธรรม ประเพณี สินค้าผลิตภัณฑ์ ชุมชน)</t>
  </si>
  <si>
    <t xml:space="preserve"> - จัดงานประจำปี และนมัสการพระพุทธเชียงแสนมิ่งมงคลอำเภอเกาะจันทร์ และมีการจำหน่ายสินค้าโอทอปของชุมชนและผลิตภัณฑ์ต่างๆของกลุ่มแม่บ้าน</t>
  </si>
  <si>
    <t xml:space="preserve"> - จัดหารถเอกซเรย์เคลื่อนที่แบบปรับอากาศระบบดิจิตอลพร้อมห้องตรวจด้านเวชศาสตร์การเดินทางและท่องเที่ยว จำนวน 1 คัน
 - ออกหน่วยบริการตรวจสุขภาพ อย่างน้อย 10 ครั้ง</t>
  </si>
  <si>
    <t xml:space="preserve"> - จัดกิจกรรมประกวดหาทูตท่องเที่ยวจังหวัดชลบุรี ประชาสัมพันธ์เผยแพร่ข้อมูล กระตุ้นการท่องเที่ยว พื้นที่ตำบลอ่างศิลา ทั้งด้านประวัติศาสตร์ วัฒนธรรม ชุมชนชาวประมง อาหารทะเล</t>
  </si>
  <si>
    <t>๑.๑  โครงการที่ 2  ยกระดับการท่องเที่ยวจังหวัดชลบุรีสู่มาตรฐาน</t>
  </si>
  <si>
    <t>1.1.5 กิจกรรมหลักที่ 2.5 จัดมหกรรมอาหารและเครื่องดื่ม</t>
  </si>
  <si>
    <t>ด้านการพัฒนาอุตสาหกรรมและวิสาหกิจชุมชน</t>
  </si>
  <si>
    <t>1.1.1 กิจกรรมหลักที่ 2.1 จัดเทศกาลแห่โคมชมพระฉาย สืบสายศิลป์ ถิ่นหนองจับเต่า เขาชีจรรย์</t>
  </si>
  <si>
    <t>1.1.2 กิจกรรมหลักที่ 2.2  จัดกิจกรรมปั่น ปันรักที่ป่าสิริเจริญวรรษอันเนื่องมาจากพระราชดำริ</t>
  </si>
  <si>
    <t>1.1.3 กิจกรรมหลักที่ 2.3 จัดการแข่งขันวิ่งเพื่อส่งเสริมการท่องเที่ยว (Night Run)</t>
  </si>
  <si>
    <t>1.1.4 กิจกรรมหลักที่ 2.4 จัดมหกรรมมหัศจรรย์อาหารทะเล</t>
  </si>
  <si>
    <t>1.1.6 กิจกรรมหลักที่ 2.6 จัดงานมหกรรมส่งเสริมการท่องเที่ยวจังหวัดชลบุรี</t>
  </si>
  <si>
    <t>1.1.7 กิจกรรมหลักที่ 2.7 จัดการแข่งขันวิ่งฮาล์ฟมาราธอน รายการ รัชชโลธร Half Marathon</t>
  </si>
  <si>
    <t>1.1.8 กิจกรรมหลักที่ 2.8 กิจกรรมพัฒนาผู้ประกอบการด้านการท่องเที่ยวสู่มาตรฐานอาเชียน</t>
  </si>
  <si>
    <t>1.1.9 กิจกรรมหลักที่ 2.9 กิจกรรมจัดกิจกรรมแรลลี่ ท่องเที่ยวโดยชุมชนจังหวัดชลบุรี</t>
  </si>
  <si>
    <t>1.1.10 กิจกรรมหลักที่ 2.10 ชลบุรีพัทยาเมืองศิลปวัฒนธรรมร่วมสมัย EEC (Chonburi Pattaya the City of Contemporary Art &amp; Culture EEC)</t>
  </si>
  <si>
    <t>1.1.11 กิจกรรมหลักที่ 2.11 ส่งเสริมการท่องเที่ยวเชิงวัฒนธรรมโดยชุมชน (ถนนสายวัฒนธรรม)</t>
  </si>
  <si>
    <t>1.1.12 กิจกรรมหลักที่ 2.11 จัดงานกางเต็นท์-กินปลา-บุปผาดนตรี @ ชลบุรี อำเภอเกาะจันทร์</t>
  </si>
  <si>
    <t>1.1.13 กิจกรรมหลักที่ 2.13 งานประจำปีและนมัสการพระพุทธเชียงแสนมิ่งมงคลอำเภอเกาะจันทร์</t>
  </si>
  <si>
    <t>1.1.14 กิจกรรมหลักที่ 2.14 หน่วยบริการตรวจสุขภาพในชุมชนและสถานที่ท่องเที่ยว</t>
  </si>
  <si>
    <t xml:space="preserve">1.1.15 กิจกรรมหลักที่ 2.15 กิจกรรมประกวดหาทูตท่องเที่ยวจังหวัดชลบุรี ประชาสัมพันธ์เผยแพร่ข้อมูล กระตุ้นการท่องเที่ยวจังหวัดชลบุรี </t>
  </si>
  <si>
    <t>สำนักงานการท่องเที่ยวและกีฬาจังหวัดชลบุรี</t>
  </si>
  <si>
    <t>สำนักงานท่องเที่ยวและกีฬาจังหวัดชลบุรี</t>
  </si>
  <si>
    <t>๑.2 โครงการที่ 3 ประชาสัมพันธ์ส่งเสริมการท่องเที่ยวจังหวัดชลบุรี</t>
  </si>
  <si>
    <t xml:space="preserve">1.2.1 กิจกรรมหลักที่ 3.1 จัดทำสื่อประชาสัมพันธ์การท่องเที่ยวจังหวัดชลบุรี </t>
  </si>
  <si>
    <t xml:space="preserve">1.2.2 กิจกรรมหลักที่ 3.2 จัดทำสื่อวีดิทัศน์ ประชาสัมพันธ์เส้นทางท่องเที่ยว </t>
  </si>
  <si>
    <t>1.2.3 กิจกรรมหลักที่ 3.3 เปิดประสบการณ์การท่องเที่ยวแนวใหม่จังหวัด</t>
  </si>
  <si>
    <t xml:space="preserve">1.2.4 กิจกรรมหลักที่ 3.4 จัดทำ Application เฉพาะด้านการท่องเที่ยว </t>
  </si>
  <si>
    <t xml:space="preserve"> - จัดทำสื่อประชาสัมพันธ์การท่องเที่ยวจังหวัดชลบุรี ทางสังคมออนไลน์ (Social Media)</t>
  </si>
  <si>
    <t xml:space="preserve"> - จัดทำสื่อวีดิทัศน์ ประชาสัมพันธ์เส้นทางท่องเที่ยวของจังหวัดชลบุรี</t>
  </si>
  <si>
    <t xml:space="preserve"> - เพื่อสร้างความรับรู้และมีการส่งเสริมการท่องเที่ยวโดยชุมชนจังหวัดชลบุรี </t>
  </si>
  <si>
    <t xml:space="preserve"> - จัดทำ Application เฉพาะด้านการท่องเที่ยว เพื่อให้นักท่องเที่ยวที่ได้เดินทางเข้ามาท่องเที่ยวในจังหวัดชลบุรี ได้มีความรู้สึกถึงความปลอดภัย และเพิ่มความสะดวกสบายกับการมาท่องเที่ยวในจังหวัดชลบุรี</t>
  </si>
  <si>
    <t>๑.3 โครงการที่ 4 พัฒนาแหล่งท่องเที่ยวจังหวัดชลบุรี</t>
  </si>
  <si>
    <t>อำเภอพานทอง</t>
  </si>
  <si>
    <t xml:space="preserve"> แขวงทางหลวงชลบุรีที่ 2</t>
  </si>
  <si>
    <t xml:space="preserve"> - ก่อสร้างตลาดริมคลองพานทองเพื่อการท่องเที่ยว จำนวน 5 ไร่ ประกอบด้วย
1) อาคาร คสล. ขนาด 4×6 เมตร 15 ห้อง 
2) อาคาร คสล. ขนาด 2 ชั้น 30x30 เมตร  1 หลัง
3) ห้องน้ำ ขนาด 8 เมตร ยาว 20 เมตร 
4) รั้ว คสล. สูง 1.5 เมตร ยาว 200 เมตร 
5) ป้อมรักษาความปลอดภัย 3x3 เมตร 
6) ที่จอดรถ คสล. หนา 0.15 เมตร พื้นที่ไม่น้อยกว่า 3,200 ตารางเมตร 
7) ขยายเขตไฟฟ้าและประปา พร้อมกล้องวงจรปิด</t>
  </si>
  <si>
    <t xml:space="preserve"> - ปรับปรุงภูมิทัศน์บริเวณทางต่างระดับห้วยกะปิ ให้เป็นสวนภูมิทัศน์แห่งใหม่ในพื้นที่จังหวัดชลบุรี ปูหญ้าพื้นที่ไม่น้อยกว่า 12,200 ตารางเมตร ปลูกต้นไม้ไม่น้อยกว่า 970 ต้น ติดตั้งระบบน้ำ จำนวน 1 ระบบ (เจาะบ่อบาดาล 4 บ่อ บ่อลึก 100 เมตร ห้องควบคุม เครื่องสูบน้ำ ระบบไฟฟ้า ถังเก็บน้ำใต้ดิน)</t>
  </si>
  <si>
    <t>1.3.1 กิจกรรมหลักที่ 4.1 ก่อสร้างตลาดริมคลองพานทองเพื่อการท่องเที่ยว หมู่ที่ 3 ตำบลบ้านเก่า อำเภอพานทอง จังหวัดชลบุรี</t>
  </si>
  <si>
    <t>1.3.2 กิจกรรมหลักที่ 4.2 ปรับปรุงภูมิทัศน์ เพื่อยกระดับให้เป็นเมืองท่องเที่ยวนานาชาติ มีมาตรฐานระดับสากล บริเวณทางหลวงหมายเลข 3 ตอน ชลบุรี-ศรีราชา กม.ที่ 97+770 (ด้านขวา)</t>
  </si>
  <si>
    <t>๑.๑  โครงการที่ 5 โครงการนวัตกรรมเกษตรสร้างมูลค่า</t>
  </si>
  <si>
    <t>สำนักงานประมงจังหวัดชลบุรี</t>
  </si>
  <si>
    <t>สำนักงานเกษตรจังหวัดชลบุรี</t>
  </si>
  <si>
    <t>สำนักงานปศุสัตว์จังหวัดชลบุรี</t>
  </si>
  <si>
    <t>สถานีพัฒนาที่ดินชลบุรี</t>
  </si>
  <si>
    <t>สำนักงานเกษตรและสหกรณ์จังหวัดชลบุรี</t>
  </si>
  <si>
    <t>สำนักงานเกษตรและสหกรณ์จังหวัดชลบุรี
(สำนักงานสหกรณ์จังหวัดชลบุรี สำนักงานปศุสัตว์จังหวัดชลบุรี)</t>
  </si>
  <si>
    <t>สำนักงานพาณิชย์จังหวัดชลบุรี</t>
  </si>
  <si>
    <t xml:space="preserve"> - ระบบติดตามแจ้งเตือนสภาพการเพาะเลี้ยงทางกายภาพ ชีวภาพ ด้วยเทคโนโลยี IoT ในกลุ่มแปลงใหญ่กุ้งก้ามกราม จำนวน 2 แปลง
 - อบรมเกษตรกรลุ่มแปลงใหญ่กุ้งก้ามกราม 2 กลุ่ม</t>
  </si>
  <si>
    <t xml:space="preserve"> - จัดตั้งศูนย์เรียนรู้นการเกษตรวัตกรรม 20 ศูนย์
 - พัฒนาและติดตั้งระบบน้ำอัจฉริยะในแปลงต้นแบบเกษตรกร จำนวน 20 จุด
 - พัฒนาศักยภาพคณะกรรมการศูนย์ฯ จำนวน 120 คน
 - ถอดบทเรียน ถ่ายทอดองค์ความรู้เกษตรกร จำนวน 200 คน
 - จัดทำสื่อประชาสัมพันธ์จำนวน 3,000 เล่ม และรูปแบบ E-book</t>
  </si>
  <si>
    <t xml:space="preserve"> - ถ่ายทอดความรู้ด้านการผสมเทียมแพะแก่เกษตรกร 100 คน
 - ผสมเทียมแพะเพศเมีย จำนวน 500 ตัว</t>
  </si>
  <si>
    <t xml:space="preserve"> - ถ่ายทอดเทคโนโลยีการการผลิตพืชปลอดภัยและได้มาตรฐาน จากการผลิตและใช้สารอินทรีย์ชีวภาพและสารชีวภัณฑ์ป้องกันกำจัดศัตรูพืช เพื่อการผลิตอาหารปลอดภัย ให้แก่เกษตรกร 100 คน</t>
  </si>
  <si>
    <t xml:space="preserve"> - นำเกษตรกรและเจ้าหน้าที่เข้ารับการศึกษาดูงาน นวัตกรรมทางการเกษตร ภาษา การพัฒนาผลิตภัณฑ์ต่างๆ จำนวน 100 คน</t>
  </si>
  <si>
    <t xml:space="preserve"> - ส่งเสริมและถ่ายทอดความรู้การผลิตอาหารหมักหยาบ เพื่อเพิ่มคุณภาพและความปลอดภัยให้กับโคนม แก่เกษตรกร 100 คน
 - จัดซื้อแทรกเตอร์พร้อมผานตัก ขนาด  80-100  แรงม้า</t>
  </si>
  <si>
    <t xml:space="preserve"> - อำนวยการประสานงาน ติดตามและรายงานการดำเนินการกิจกรรมภายใต้โครงการฯ</t>
  </si>
  <si>
    <t xml:space="preserve"> - อบรมกลุ่มเกษตรกร/ วิสาหกิจชุมชน ในการนำเทคโนโลยีมาใช้ในการแปรรูปสินค้าเกษตร จำนวน 10 กลุ่ม 100 คน
 - จ้างเหมาพัฒนาบรรจุภัณฑ์และการสร้างแบรนด์สินค้าเกษตร 10 ชนิดสินค้า</t>
  </si>
  <si>
    <t xml:space="preserve"> - จัดแสดงและจำหน่ายสินค้า ณ สถานที่ที่เป็นจุดศูนย์รวมของจังหวัดที่มีความเจริญทางเศรษฐกิจสูง เพื่อเพิ่มช่องทางการจำหน่ายผลผลิตสินค้าเกษตรปลอดภัย และสินค้าเกษตรแปรรูปคุณภาพ จำนวน 2 ครั้ง ในภาคตะวันออกเฉียงเหนือและภาคเหนือ</t>
  </si>
  <si>
    <t xml:space="preserve"> - สัมมนาเชิงปฏิบัติการกลุ่มเกษตรกรในแหล่งท่องเที่ยวเชิงเกษตร จำนวน 35 คน จำนวน 3 ครั้ง
 - ฝึกอบรมเตรียมความพร้อมการพัฒนาแหล่งท่องเที่ยว ด้านภาษาและการสื่อสาร จำนวน 35 คน
 - จ้างเหมาออกแบบจัดภูมิทัศน์ ป้ายแหล่งท่องเที่ยว ป้ายจุดท่องเที่ยวและข้อมูลการท่องเที่ยวเชิงเกษตร และมีภูมิทัศน์ที่สวยงาม 1 จุด</t>
  </si>
  <si>
    <t xml:space="preserve"> - ฝึกอบรมให้เกษตรกร จำนวน 100 คน สามารถนำสินค้าเกษตรของตนเอง ขายในช่องทางออนไลน์ได้
 - จ้างเหมาบริการบำรุงรักษาและพัฒนาระบบเว็บไซต์ในการจำหน่าย
 - จ้างเหมาบริการในการประชาสัมพันธ์เว็บไซต์</t>
  </si>
  <si>
    <t xml:space="preserve"> - พัฒนาและออกแบบฐานข้อมูลฐานข้อมูลด้านการเกษตรและสหกรณ์จังหวัดชลบุรี (big data)
 - การศึกษาดูงานหน่วยงานที่ความเป็นเลิศในการออกแบบและพัฒนาฐานข้อมูล
อบรมการใช้ระบบพัฒนาฐานข้อมูลด้านการเกษตรและสหกรณ์จังหวัดชลบุรี (big data)
 - ประชาสัมพันธ์ะบบพัฒนาฐานข้อมูลด้านการเกษตรและสหกรณ์จังหวัดชลบุรี (big data)</t>
  </si>
  <si>
    <t xml:space="preserve"> - จ้างเหมาจัดงานมหกรรมสินค้าเกษตร และผลิตภัณฑ์แปรรูป จังหวัดชลบุรี จำนวน 1 ครั้ง ร้านค้าไม่น้อยกว่า 120 ร้านค้า</t>
  </si>
  <si>
    <t xml:space="preserve"> - จัดงานแสดงและจำหน่ายสินค้าภายในจังหวัดชลบุรี จำนวน 1 ครั้ง/150 ราย/คูหา
 - จัดเจรจาธุรกิจและสรรหาพันธมิตรทางการค้า และการจัดนิทรรศการสินค้าเด่น สินค้าต้นแบบ</t>
  </si>
  <si>
    <t>ด้านการพัฒนาการเกษตร</t>
  </si>
  <si>
    <t>1.1.1 กิจกรรมหลักที่ 5.1 ระบบติดตามแจ้งเตือนสภาพการเพาะเลี้ยงทางกายภาพ ชีวภาพ ด้วยเทคโนโลยี IoT ในกลุ่มแปลงใหญ่กุ้งก้ามกราม</t>
  </si>
  <si>
    <t>1.1.2 กิจกรรมหลักที่ 5.2 เทคโนโลยีระบบเกษตรอัจฉริยะในการผลิตสินค้าเกษตร</t>
  </si>
  <si>
    <t>1.1.3 กิจกรรมหลักที่ 5.3 พัฒนาสายพันธุ์แพะเนื้อโดยการใช้ผสมเทียม</t>
  </si>
  <si>
    <t>1.1.4 กิจกรรมหลักที่ 5.4 ส่งเสริมการผลิตและใช้สารอินทรีย์ชีวภาพและสารชีวภัณฑ์ป้องกันกำจัดศัตรูพืช เพื่อการผลิตอาหารปลอดภัย</t>
  </si>
  <si>
    <t>1.1.5 กิจกรรมหลักที่ 5.5 พัฒนาเกษตรกรและเพิ่มประสิทธิภาพการปฏิบัติงานของเจ้าหน้าที่สังกัดกระทรวงเกษตรและสหกรณ์แบบมีส่วนร่วม ด้านส่งเสริมการใช้นวัตกรรมการเกษตร</t>
  </si>
  <si>
    <t>1.1.6 กิจกรรมหลักที่ 5.6 ส่งเสริมการสร้างนวัตกรรมการจัดการอาหารหมักหยาบที่ปลอดภัยต่อปศุสัตว์</t>
  </si>
  <si>
    <t>1.1.7 กิจกรรมหลักที่ 5.7 อำนวยการ ติดตามประเมินผลโครงการ</t>
  </si>
  <si>
    <t>1.1.8 กิจกรรมหลักที่ 5.8 อบรมกลุ่มเกษตรกร/ วิสาหกิจชุมชน ในการนำเทคโนโลยีมาใช้ในการแปรรูปสินค้าเกษตร และวัสดุเหลือใช้ทางการเกษตร และพัฒนาบรรจุภัณฑ์และการสร้างแบรนด์สินค้าเกษตร</t>
  </si>
  <si>
    <t>1.1.9 กิจกรรมหลักที่ 5.9 สร้างและขยายเครือข่ายตลาดสินค้าเกษตร (ตลาดต่างจังหวัด)</t>
  </si>
  <si>
    <t>1.1.10 กิจกรรมหลักที่ 5.10 ส่งเสริมแหล่งท่องเที่ยวเชิงเกษตร</t>
  </si>
  <si>
    <t>1.1.11 กิจกรรมหลักที่ 5.11 ส่งเสริมประชาสัมพันธ์การจำหน่ายสินค้าออนไลน์</t>
  </si>
  <si>
    <t>1.1.12 กิจกรรมหลักที่ 5.12 พัฒนาระบบฐานข้อมูลด้านการเกษตรและสหกรณ์ของจังหวัดชลบุรี (Big Data) (ไทย จีน ญี่ปุ่น อังกฤษ)</t>
  </si>
  <si>
    <t>1.1.13 กิจกรรมหลักที่ 5.13 งานมหกรรมสินค้าเกษตร และผลิตภัณฑ์แปรรูป จังหวัดชลบุรี</t>
  </si>
  <si>
    <t>1.1.14 กิจกรรมหลักที่ 5.14 พัฒนาศักยภาพการตลาดสินค้าเกษตรนวัตกรรมอาหารปลอดภัยต้นแบบ แห่งความสำเร็จ</t>
  </si>
  <si>
    <t>1.1.15 กิจกรรมหลักที่ 5.15 ส่งเสริมสินค้าเกษตรปลอดภัยตลอดโซ่อุปทาน</t>
  </si>
  <si>
    <t>๑.2  โครงการที่ 6 ส่งเสริมและพัฒนาเพิ่มค่าสับปะรดจังหวัดชลบุรี</t>
  </si>
  <si>
    <t xml:space="preserve"> - ศึกษาวิธีการและแนวทางในการจัดการธาตุอาหารให้เหมาะสม ป้องกันการตกค้างของสารไนเตรทในสับปะรด</t>
  </si>
  <si>
    <t xml:space="preserve"> - พัฒนาระบบการผลิตและเทคโนโลยีการผลิตสับปะรด ให้เหมาะสมกับสภาพพื้นที่ ตามความต้องการของเกษตรกร โดยลดปัญหาการเกิดโรคเหี่ยวสับปะรดในแปลงปลูกคัดเลือกใช้แหล่งหน่อพันธุ์สับปะรดที่ปลอดจากโรคเหี่ยวได้ และทำให้ผลผลิตสับปะรดเพิ่มขึ้นประมาณ 20 %</t>
  </si>
  <si>
    <t xml:space="preserve"> - พัฒนาและถ่ายทอดเทคโนโลยีถ่านอัดแท่งประสิทธิภาพสูง จากชีวมวลสับปะรดศรีราชา
</t>
  </si>
  <si>
    <t xml:space="preserve"> - ศึกษาสมบัติทางกายภาพทางกลและเคมีของสับปะรดเพื่อหาดัชนีความสุกแก่</t>
  </si>
  <si>
    <t xml:space="preserve"> - สำรวจข้อมูลพื้นที่เพาะปลูก พันธุ์ และการใช้เครื่องจักรกลเกษตรในการเพาะปลูกสับปะรด</t>
  </si>
  <si>
    <t xml:space="preserve"> - จัดทำแปลงเรียนรู้การผลิตสับปะรดผลสด จำนวน 3 แปลง
 - ถอดองค์ความรู้เกษตรกรผู้ปลูกสับปะรดผลสด จำนวน 1 องค์ความรู้</t>
  </si>
  <si>
    <t xml:space="preserve"> - ส่งเสริมและพัฒนาเพิ่มมูลค่าสับปะรดจังหวัดชลบุรีส่งเสริมและพัฒนาการปลูกสับปะรด โดยการจัดอบรมให้ความรู้ ในการผลิตสับปะรดที่ได้มาตรฐานและปลอดภัย</t>
  </si>
  <si>
    <t xml:space="preserve"> - พัฒนาระบบบริหารจัดการอุตสาหกรรมสับปะรด เพื่อคาดการณ์และประเมินผลผลิตทางการเกษตร ในพื้นที่ จังหวัดชลบุรี (ระยะแรก จำนวน ๕,๐๐๐ ไร่ ครอบคลุม พื้นที่ ๖ อำเภอ)
 - พัฒนาระบบโลจิสติกส์ด้วยเทคโนโลยีนำทางความแม่นยำสูง (GNSS) สำหรับคุณภาพของผลผลิต จัดส่งสับปะรดจากไร่เข้าสู่โรงงาน</t>
  </si>
  <si>
    <t xml:space="preserve"> - วิจัย “การใช้ประโยชน์จากเศษเหลือทางการเกษตร (สับปะรด) เป็นอาหารสัตว์ปีกภายใต้การจัดการของเกษตรกร”</t>
  </si>
  <si>
    <t xml:space="preserve"> - ศึกษาการผลิตไบโอเอทานอลจากเปลือกสับปะรด</t>
  </si>
  <si>
    <t xml:space="preserve"> - อบรมถ่ายทอดความรู้การผลิต พัฒนาผลิตภัณฑ์เครื่องสำอาง และพัฒนาเวชภัณฑ์จากสับปะรด จำนวน 50 คน</t>
  </si>
  <si>
    <t xml:space="preserve"> - ถ่ายทอดองค์ความรู้และเทคโนโลยีการผลิตและการนำเส้นใยจากใบสับปะรดเป็นผลิตภัณฑ์ จำนวน 3 ชุมชน 3 ชนิดสินค้า</t>
  </si>
  <si>
    <t xml:space="preserve"> - สร้างผลิตภัณฑ์ให้หลากหลายและยกระดับสับปะรดให้เป็นผลิตภัณฑ์ที่มูลค่าเพิ่ม มีคุณภาพและมีความปลอดภัยสร้างความเชื่อมั่นให้กับผู้บริโภค ยังสร้างโอกาสทางการตลาดทำให้ชุมชนสามารถพึ่งพาตนเองได้ อย่างน้อย 4 ผลิตภัณฑ์</t>
  </si>
  <si>
    <t xml:space="preserve"> - ถ่ายทอดเทคโนโลยีเรื่องการผลิตอาหารและเครื่องดื่มปลอดภัยตามมาตรฐานสากล (จำนวน 3 รุ่น)
 - ถ่ายทอดเทคโนโลยีเรื่องการแปรรูปอาหารและเครื่องดื่มจากสับปะรด (จำนวน 3 รุ่น)
 - ถ่ายทอดเทคโนโลยีเรื่องการพัฒนาบรรจุภัณฑ์ตามมาตรฐาน ในผลิตภัณฑ์จากสับปะรด (จำนวน 3 รุ่น)
 - ถ่ายทอดเทคโนโลยีเรื่องการนำระบบ IT (เทคโนโลยีทางด้านดิจิทัล) มาใช้ในด้านการตลาดของสับปะรดและผลิตภัณฑ์ (จำนวน 3 รุ่น)</t>
  </si>
  <si>
    <t>สำนักงานเกษตรและสหกรณ์จังหวัดชลบุรี
(ศูนย์วิจัยและพัฒนาการเกษตรระยอง)</t>
  </si>
  <si>
    <t>มหาวิทยาลัยเทคโนโลยีราชมงคลตะวันออก</t>
  </si>
  <si>
    <t>สำนักงานเกษตรและสหกรณ์จังหวัดชลบุรี
(สำนักงานพัฒนาเทคโนโลยีอวกาศและภูมิสารสนเทศ)</t>
  </si>
  <si>
    <t>1.2.1 กิจกรรมหลักที่ 6.1 วิจัยและพัฒนาการจัดการธาตุอาหารให้เหมาะสมสำหรับสับปะรด เพื่อลดปริมาณการตกค้างของสารไนเตรท จาการใช้ปัจจัยการผลิตของเกษตร</t>
  </si>
  <si>
    <t>1.2.2 กิจกรรมหลักที่ 6.2 วิจัยและพัฒนาจัดการโรคเหี่ยวสำหรับสับปะรด ด้วยระบบการผลิดแบบผสมผสาน (IPM)</t>
  </si>
  <si>
    <t>1.2.3 กิจกรรมหลักที่ 6.3 การพัฒนาและถ่ายทอดเทคโนโลยีถ่านอัดแท่งประสิทธิภาพสูงจากชีวมวลสับปะรดศรีราชา</t>
  </si>
  <si>
    <t>1.2.4 กิจกรรมหลักที่ 6.4 ศึกษาสมบัติทางกายภาพทางกลและเคมีของสับปะรดเพื่อหาดัชนีความสุกแก่</t>
  </si>
  <si>
    <t>1.2.5 กิจกรรมหลักที่ 6.5 สำรวจข้อมูลพื้นที่เพาะปลูกพันธุ์ และการใช้เครื่องจักรกลเกษตรในการเพาะปลูกสับปะรด</t>
  </si>
  <si>
    <t xml:space="preserve">1.2.6 กิจกรรมหลักที่ 6.6 ส่งเสริมและพัฒนาการปลูกสับปะรดในพื้นที่จังหวัดชลบุรีสู่ระบบมาตรฐานและปลอดภัย </t>
  </si>
  <si>
    <t xml:space="preserve">1.2.7 กิจกรรมหลักที่ 6.7 ส่งเสริมและพัฒนาการปลูกสับปะรดในพื้นที่จังหวัดชลบุรีสู่ระบบมาตรฐานและปลอดภัย </t>
  </si>
  <si>
    <t>1.2.8 กิจกรรมหลักที่ 6.8 บริหารจัดการผลผลิตทางการเกษตรและระบบโลจิสติกส์อัจฉริยะ ด้วยระบบดาวเทียม</t>
  </si>
  <si>
    <t>1.2.9 กิจกรรมหลักที่ 6.9 สร้างมูลค่าของเปลือกสับปะรดเพื่อเป็นอาหารสัตวปีก</t>
  </si>
  <si>
    <t>1.2.10 กิจกรรมหลักที่ 6.10 ผลิตไบโอเอทานอลจากเปลือกสับปะรด</t>
  </si>
  <si>
    <t>1.2.11 กิจกรรมหลักที่ 6.11 ผลิตเวชภัณฑ์และเครื่องสำอางจากสับปะรด</t>
  </si>
  <si>
    <t>1.2.12 กิจกรรมหลักที่ 6.12 พัฒนาผลิตภัณฑ์จากเส้นใยสับปะรด (การถ่ายทอดองค์ความรู้และเทคโนโลยีการผลิตเส้นใยจากใบสับปะรด/การนำเส้นใยจากสับปะรดไปพัฒนาเป็นผลิตภัณฑ์)</t>
  </si>
  <si>
    <t>1.2.13 กิจกรรมหลักที่ 6.13 พัฒนาสูตรกรรมวิธีเหมาะสมในการถ่ายทอดเทคโนโลยีในการเพิ่มมุลค่าและแปรรูปสับปะรด</t>
  </si>
  <si>
    <t>1.2.14 กิจกรรมหลักที่ 6.14 อบรมถ่ายทอดเทคโนโลยีสู่กลุ่มเกษตรกรผู้ปลูกสับปะรดจังหวัดชลบุรี</t>
  </si>
  <si>
    <t>1.3 โครงการที่ 7 สนับสนุนโครงการอันเนื่องมาจากพระราชดำริ</t>
  </si>
  <si>
    <t xml:space="preserve"> - อบรมเพื่อพัฒนาศักยภาพของเกษตรกร เพื่อก้าวสู่การเป็นเกษตรกรต้นแบบ จำนวน 100 คน
 - ศึกษาดูงานเพื่อเพิ่มขีดความสามารถในการทำเกษตรทฤษฎีใหม่ จำนวน 100 คน
 - จัดทำแปลงต้นแบบเกษตรกรทฤษฎีใหม่  จำนวน 11 แปลง</t>
  </si>
  <si>
    <t xml:space="preserve"> - จัดตลาดนัดเกษตรธรรมชาติและอาหารปลอดภัยให้ได้มาตรฐาน พัฒนาบรรจุภัณฑ์ให้เหมาะสมกับสินค้าเกษตรธรรมชาติ และจัดให้เกษตรกรและผู้บริโภคได้รับการตรวจสอบการปนเปื้อนของสารเคมีตกค้างในกระแสเลือด</t>
  </si>
  <si>
    <t xml:space="preserve"> - ให้ความรู้เกษตรกรในการเลี้ยงปลาและพัฒนาเกษตรต้นแบบ จำนวน 30 ครัวเรือน</t>
  </si>
  <si>
    <t xml:space="preserve"> - อบรมอนุรักษ์และใช้ประโยชน์ทรัพยากรโครงการอนุรักษ์พันธุกรรมพืชอันเนื่องมาจากพระราชดำริ จำนวน 1,100 คน
 - จัดตั้งศูนย์ข้อมูลทรัพยากรโครงการอนุรักษ์พันธุกรรมพืชอันเนื่องมาจากพระราชดำริ จำนวน 1 ศูนย์
 - สร้างการรับรู้สื่อประชาสัมพันธ์การอนุรักษ์และใช้ประโยชน์ทรัพยากรโครงการอนุรักษ์พันธุกรรมพืชอันเนื่องมาจากพระราชดำริ
 - วางแผนrพัฒนาทรัพยากรโครงการอนุรักษ์พันธุกรรมพืชอันเนื่องมาจากพระราชดำริ อย่างน้อย 2 ชนิด
</t>
  </si>
  <si>
    <t>1.3.1 กิจกรรมหลักที่ 7.1 พัฒนาเกษตรการต้นแบบจังหวัดชลบุรี ภายใต้โครงการเกษตรทฤษฎีใหม่</t>
  </si>
  <si>
    <t>1.3.2 กิจกรรมหลักที่ 7.2 พัฒนารูปแบบตลาดนัดเกษตรธรรมชาติและอาหารปลอดภัย ภายใต้โครงการพัฒนาพื้นที่รอบวัดญาณฯ</t>
  </si>
  <si>
    <t>1.3.3 กิจกรรมหลักที่ 7.3 ส่งเสริมการเลี้ยงปลาและพัฒนาเกษตรต้นแบบ ภายใต้โครงการพัฒนาพื้นที่รอบวัดญาณฯ</t>
  </si>
  <si>
    <t>1.3.4 กิจกรรมหลักที่ 7.4 ขับเคลื่อนและสนับสนุนการดำเนินงานตามกรอบการใช้ประโยชน์สนองพระราชดำริโครงการอนุรักษ์พันธุ์กรรมพืช อันเนื่องมาจากพระราชดำริสมเด็จพระเทพรัตนราชสุดาฯ สยามบรมราชกุมารี (อพ.สธ)</t>
  </si>
  <si>
    <t xml:space="preserve">1.1.1 กิจกรรมหลักที่ 8.1 ปรับปรุงถนนคอนกรีตเสริมเหล็ก สาย ทล.331 - บ้านเฉลิมลาภ ตำบลเขาคันทรง อำเภอศรีราชา จังหวัดชลบุรี  </t>
  </si>
  <si>
    <t xml:space="preserve">1.1.2 กิจกรรมหลักที่ 8.2 ปรับปรุงถนนแอสฟัลท์ติกคอนกรีต สาย ทล.7 - บ้านปากร่วม ตำบลบึง อำเภอศรีราชา จังหวัดชลบุรี 
</t>
  </si>
  <si>
    <t xml:space="preserve">1.1.3 กิจกรรมหลักที่ 8.3 ปรับปรุงถนนแอสฟัลท์ติกคอนกรีต สาย 322 - บ้านเขาชีจรรย์ ตำบลนาจอมเทียน อำเภอสัตหีบ จังหวัดชลบุรี </t>
  </si>
  <si>
    <t xml:space="preserve">1.1.4 กิจกรรมหลักที่ 8.4 ปรับปรุงและซ่อมแซมถนนแอสฟัลท์ติกคอนกรีต สาย ทล.3 - บ้านเขาชีจรรย์ ตำบลนาจอมเทียน อำเภอสัตหีบ จังหวัดชลบุรี </t>
  </si>
  <si>
    <t xml:space="preserve"> - ปรัปปรุงถนนคอนกรีตเสริมเหล็ก ระยะทาง 2.000 กิโลเมตร ...........................</t>
  </si>
  <si>
    <t xml:space="preserve"> - ปรับปรุงถนนแอสฟัลท์ติกคอนกรีต ระยะทาง 3.000 กิโลเมตร ผิวจราจร AC กว้าง 7.00 เมตร ไหล่ทางข้างละ 2.00 – 2.50 เมตร หนา 5 เซนติเมตร พร้อมไฟฟ้าแสงสว่าง</t>
  </si>
  <si>
    <t xml:space="preserve"> - ปรับปรุงถนนแอสฟัลท์ติกคอนกรีต ระยะทาง 1.000 กิโลเมตร ผิวจราจร AC กว้าง 6.00 เมตร ไหล่ทางข้างละ 0.50 – 1.00 เมตร หนา 5 เซนติเมตร พร้อมไฟฟ้าแสงสว่าง</t>
  </si>
  <si>
    <t xml:space="preserve"> - ปรับปรุงถนนแอสฟัลท์ติกคอนกรีต สาย ทล.3 - เขาชีจรรย์ ระยะทาง 2.800 กิโลเมตร ขยายไหล่ทางข้างละ 0.50 – 1.00 เมตร หนา 5 เซนติเมตร วางท่อระบายน้ำขนาดเส้นผ่านศูนย์กลาง 0.80 เมตร
</t>
  </si>
  <si>
    <t xml:space="preserve"> - ปรับปรุงบริเวณจุดตัดทางแยกมีการขยายช่องจราจรจาก 2 ช่องเป็น 4 ช่องจราจร  ติดตั้งไฟฟ้าแสงสว่าง</t>
  </si>
  <si>
    <t xml:space="preserve"> - ปรับปรุงบริเวณจุดตัดทางแยกมีการขยายช่องจราจรจาก 2 ช่องเป็น 4 ช่องจราจร  ติดตั้งไฟฟ้าแสงสว่าง และขยายสะพาน</t>
  </si>
  <si>
    <t xml:space="preserve"> - ก่อสร้างถนนลาดยางแอสฟัลท์ติกคอนกรีต ระยะทาง 2.074 กิโลเมตร ผิวจราจร AC กว้าง 6.00 เมตร ไหล่ทางข้างละ 0.00 – 1.00 เมตร หนา 5 เซนติเมตร พร้อมไฟฟ้าแสงสว่าง
</t>
  </si>
  <si>
    <t xml:space="preserve"> - ก่อสร้างถนนลาดยางแอสฟัลท์ติกคอนกรีต  ระยะทาง 5.000 กิโลเมตรผิวจราจร AC กว้าง 6.00 เมตร ไหล่ทางข้างละ 0.00 – 1.00 เมตร หนา 5 เซนติเมตร พร้อมไฟฟ้าแสงสว่าง
</t>
  </si>
  <si>
    <t xml:space="preserve"> - ก่อสร้างถนนลาดยางแอสฟัลท์ติกคอนกรีต ระยะทาง 3.020 กิโลเมตร ผิวจราจร AC กว้าง 6.00 เมตร ไหล่ทางข้างละ 0.00 – 1.00 เมตร หนา 5 เซนติเมตร พร้อมไฟฟ้าแสงสว่าง
</t>
  </si>
  <si>
    <t xml:space="preserve"> - ก่อสร้างถนนลาดยางแอสฟัลท์ติกคอนกรีต ระยะทาง 4.800 กิโลเมตรผิวจราจร AC กว้าง 6.00 เมตร ไหล่ทางข้างละ 0.00 – 1.00 เมตร หนา 5 เซนติเมตร พร้อมไฟฟ้าแสงสว่าง 
</t>
  </si>
  <si>
    <t>แขวงทางหลวงชนบทชลบุรี</t>
  </si>
  <si>
    <t>แขวงทางหลวงชลบุรีที่ 1</t>
  </si>
  <si>
    <t>๑.๑  โครงการที่ 8  พัฒนาเส้นทางคมนาคมสายรองเชื่อมโยงเส้นทางคมนาคมสายหลักจังหวัดชลบุรี</t>
  </si>
  <si>
    <t>1.2 โครงการที่ 9 พัฒนาเส้นทางคมนาคมสายย่อยเชื่อมโยงเส้นทางคมนาคมสายหลักจังหวัดชลบุรี</t>
  </si>
  <si>
    <t xml:space="preserve"> - ก่อสร้างถนนผิวจราจรคอนกรีตเสริมเหล็ก กว้าง 6 เมตร ยาว 1,778 เมตร หนา 0.20 เมตร หรือพื้นที่ดำเนินการไม่น้อยกว่า 10,668 ตารางเมตร</t>
  </si>
  <si>
    <t xml:space="preserve"> - ก่อสร้างถนนคอนกรีตเสริมเหล็กพร้อมระบบระบายน้ำขนาดกว้างเฉลี่ย 8 เมตร ยาว 1,000 เมตร หนา 0.15 ม.หรือคิดเป็นพื้นที่ผิวจราจรไม่น้อยกว่า 8,000 ตารางเมตรพร้อมวางท่อระบายน้ำ คสล.ขนาด 1 ม. (มอก.ชั้น 3) พร้อมบ่อพัก ความยาวรวม 700 ม.</t>
  </si>
  <si>
    <t xml:space="preserve"> - ก่อสร้างถนนคอนกรีตเสริมเหล็ก กว้าง 6 ม. ยาว 800   ม. หนา 0.20 ม. หรือคิดเป็นพื้นที่รวมบ่อพักไม่น้อยกว่า 4,800 ตร.ม. และวางท่อระบายน้ำคอนกรีตเสริมเหล็ก (มอก.ชั้น 3) ขนาดØ  1 ม. ยาวรวมบ่อพักและท่อลอดใต้ผิวจราจร 1,600 ม.(รวมทั้งสองฝั่ง)
</t>
  </si>
  <si>
    <t xml:space="preserve"> - ก่อสร้างถนนคอนกรีตเสริมเหล็ก กว้าง 6 ม. ยาวประมาณ 650 ม. หนา 0.15 ม. หรือคิดเป็นพื้นที่ดำเนินการไม่น้อยกว่า 3,900 ตร.ม. พร้อมวางท่อระบายน้ำ ขนาด Ø 0.60 ม. (มอก.ชั้น 3) ยาวประมาณ 1,300 ม. (วางทั้งสองฝั่ง) และวางบ่อพักสำหรับท่อระบายน้ำขนาด Ø 0.60 ม. จำนวน 130 บ่อ พร้อมติดตั้งฝาบ่อพัก จำนวน 130 ฝา และวางบล็อกคอนเวิสค์ จำนวน 1 จุด
</t>
  </si>
  <si>
    <t xml:space="preserve"> - ปรับปรุงถนนคอนกรีตเสริมเหล็ก กว้าง 6 ม. ยาว 400  ม. หนาไม่น้อยกว่า 0.15 ม. หรือมีพื้นที่ไม่น้อยกว่า 2,400 ตร.ม. พร้อมวางท่อระบายน้ำคอนกรีตเสริมเหล็กขนาด Ø 0.60 ม. และวางบ่อพักจำนวน 27 บ่อ ความยาวท่อระบายน้ำรวมบ่อพักไม่น้อยกว่า 400 ม. พร้อมติดตั้งป้ายโครงการ</t>
  </si>
  <si>
    <t xml:space="preserve"> - วางท่อระบายน้ำ คสล. ขนาด Ø 0.60 ม. (มอก.ชั้น 3) ยาวประมาณ 363 ม. และวางบ่อพักสำหรับท่อระบายน้ำ Ø 0.60 ม. จำนวน 47 บ่อ พร้อมติดตั้งฝาบ่อพักเหล็กหล่อ จำนวน47 ฝา หรือคิดเป็นความยาวท่อรวมบ่อพักไม่น้อยกว่า 410 ม.และเทคอนกรีตเสริมเหล็ก (หลังท่อ) ความกว้าง 1.50 ม. หนาไม่น้อยกว่า 0.15 ม. ปริมาณพื้นที่ผิวคอนกรีตเสริมเหล็ก(หลังท่อ) หลังจากหักลบบ่อพักน้ำแล้วต้องไม่น้อยกว่า 535.57 ตร.ม. พร้อมติดตั้งป้ายโครงการ</t>
  </si>
  <si>
    <t xml:space="preserve"> - ก่อสร้างถนน คสล.กว้าง 6 ม. ยาว 1,120 ม. หนา 0.20 ม. หรือคิดเป็นพื้นที่รวมบ่อพักไม่น้อยกว่า 6,720 ตร.ม. พร้อมวางท่อระบายน้ำ คสล. (มอก.ชั้น 3) ขนาด Ø 0.80 ม. พร้อมบ่อพักยาว 3,056 ม. และคืนผิวจราจร คสล.กว้าง 1 ม.ยาว 800 ม. หนา 0.20 ม. หรือคิดเป็นพื้นผิวที่รวมบ่อพักไม่น้อยกว่า 800 ตร.ม.</t>
  </si>
  <si>
    <t xml:space="preserve"> - ก่อสร้างถนน คสล.กว้าง 7 ม. ยาว 1,190 ม. หนา 0.20 ม. หรือคิดเป็นพื้นที่ผิวจราจรคอนกรีตไม่น้อยกว่า 8,330 ตร.ม.พร้อมวางท่อระบายน้ำ คสล.ชนาด Ø 0.10 ม. (มอก.ชั้น 3) พร้อมบ่อพักความยาวรวม 2,380 ม.</t>
  </si>
  <si>
    <t xml:space="preserve"> - ก่อสร้างผิวจราจร คสล.กว้าง 6 ม. ยาว 710 ม. หนา 0.20 ม. หรือคิดเป็นพื้นที่ไม่น้อยกว่า 4,260 ตร.ม. พร้อมวางท่อระบายน้ำขนาด Ø 1 ม. (คุณภาพชั้น 3) พร้อมบ่อพักความยาวรวมไม่น้อยกว่า 710 ม. โดยมีจำนวนบ่อพักไม่น้อยกว่า 72 บ่อ พร้อมฝาปิด คสล. และตีเส้นจราจรพื้นที่ไม่น้อยกว่า 647.15 ตร.ม.</t>
  </si>
  <si>
    <t xml:space="preserve"> - ก่อสร้างผิวจราจร คสล.กว้าง 6 ม. ยาว 879 ม. หนา 0.20 ม. หรือคิดเป็นพื้นที่ไม่น้อยกว่า 4,428 ตร.ม. พร้อมวางท่อระบายน้ำขนาด Ø 0.80 ม. (คุณภาพชั้น 3) พร้อมบ่อพักความยาวรวมไม่น้อยกว่า 879 ม. โดยมีจำนวนบ่อพักไม่น้อยกว่า 89 บ่อ พร้อมฝาปิด คสล.</t>
  </si>
  <si>
    <t xml:space="preserve"> - ก่อสร้างสะพานคอนกรีตเสริมเหล็กขนาด 9 × 24 ม.</t>
  </si>
  <si>
    <t xml:space="preserve"> - ปรับปรุงถนนผิวจราจร คสล.กว้าง 8 ม. หนา 0.20 ม. ยาวรวมไม่น้อยกว่า 1,600 ม. หรือคิดเป็นพื้นที่รวมบ่อพัก 12,800 ตร.ม. พร้อมก่อสร้างวางท่อระบายน้ำ คสล.Ø0.80 ม. พร้อมบ่อพัก คสล.ฝาปิดเหล็กหล่อความยาวรวมบ่อพัก 2 ฝั่ง ไม่น้อยกว่า 3,200 ม. โดยมีจำนวนบ่อพักไม่น้อยกว่า 249 บ่อ พร้อมก่อสร้างรางดักน้ำรูปตัวยูจำนวนไม่น้อยกว่า 24 ม. ทางเชื่อมทางหนา 0.20 ม. คิดเป็นพื้นที่รวมไม่น้อยกว่า 500 ตร.ม. เชื่อมประสานระบบระบายน้ำเดิม 2 งาน</t>
  </si>
  <si>
    <t xml:space="preserve"> - วางท่อระบายน้ำ  ขนาด 80 x 100 ซม. คุณภาพชั้น 3  จำนวน 515 ท่อน พร้อมบ่อพัก จำนวน 16 บ่อ</t>
  </si>
  <si>
    <t xml:space="preserve"> - ก่อสร้างถนนคอนกรีตเสริมเหล็กกว้าง 5 เมตร ยาว 1,225 เมตร หนา 0.15  เมตร หรือคิดเป็นพื้นที่คอนกรีตไม่น้อยกว่า 6,125 ตารางเมตร พร้อมลงลูกรังไหล่ทางตามสภาพทั้งสองข้างตลอดสาย</t>
  </si>
  <si>
    <t xml:space="preserve"> - ก่อสร้างถนนคอนกรีตเสริมเหล็ก ขนาดผิวจราจรกว้าง 6.00 เมตร ยาว 735 เมตร หนา 0.20 เมตร  พร้อมวางท่อ คสล.มอก.ชั้น 3 ขนาด Ø 0.60 เมตร จำนวน 2 จุด รวม 16 ท่อน หรือคิดเป็นพื้นที่ดำเนินการไม่น้อยกว่า 4,410 ตารางเมตร</t>
  </si>
  <si>
    <t xml:space="preserve"> - ช่วงที่ 1 ก่อสร้างถนนคอนกรีตเสริมเหล็ก กว้าง  4.00  เมตร ยาว  102 เมตร หนา ๐.15 เมตร  ไหล่ทางลงลุกรังเฉลี่ยข้างละ 0.25 เมตร และช่วงที่ 2 ก่อสร้างถนนคอนกรีตเสริมเหล็ก ขนาดผิวจราจรว้าง  5.00  เมตร ยาว  977 เมตร หนา 0.15 เมตร ไหล่ทางลงลุกรังเฉลี่ยข้างละ 0.25 เมตร หรือคิดเป็นพื้นที่ผิวจราจรทั้งหมดไม่น้อยกว่า 5,293 ตารางเมตร 
</t>
  </si>
  <si>
    <t xml:space="preserve"> - ก่อสร้างถนนคอนกรีตเสริมเหล็ก กว้าง 5.00 เมตร ความยาว 1,550.00 เมตร ความหนา 0.20 เมตร หรือคิดเป็นพื้นที่ดำเนินการไม่น้อยกว่า 7,700.00 ตารางเมตร</t>
  </si>
  <si>
    <t xml:space="preserve"> - ปรับปรุงถนน (OVER LAY) กว้าง 6.00 เมตร ยาว 2,630.00 เมตร หนา 0.02 เมตร หรือมีพื้นทีผิวจราจรไม่น้อยกว่า 15,780 ตารางเมตร</t>
  </si>
  <si>
    <t xml:space="preserve"> - วางท่อ คสล.มอก.ชั้น 3 Æ 1.00 ม. จำนวน 26 ท่อน พร้อมบ่อพัก จำนวน 4 บ่อ พร้อมฝาปิดและผนัง คสล.ขนาด 3.00 x 6.00 ม.
 - วางท่อ คสล. มอก.ชั้น 3 Æ 0.80 ม.จำนวน 1,656 ท่อน พร้อมบ่อพัก 184 บ่อ พร้อมฝาปิด
 - งานคืนผิวดิน คสล.พื้นที่ดำเนินการไม่น้อยกว่า 2,766 ตร.ม.
 - งานปรับปรุงผิวถนน คสล.เดิม 240  ตร.ม.
</t>
  </si>
  <si>
    <t xml:space="preserve"> - ก่อสร้างถนนผิวจราจร คสล. ขนาดกว้าง 5 เมตร ระยะทาง 603 เมตร พร้อมวางท่อระบายน้ำและ บ่อพัก ค.ส.ล.  ขนาดเส้นผ่านศูนย์กลาง 1 เมตร ความยาว 603 เมตร พื้นที่ดำเนินการรวม 3,015 ตารางเมตร</t>
  </si>
  <si>
    <t xml:space="preserve"> - รื้อผิวคอนกรีตเดิมและวางท่อระบายน้ำ ค.ส.ล. ขนาด Ø 0.60 เมตร พร้อมบ่อพัก ทั้งสองข้างทางความยาวท่อรวม 900.00 เมตร และก่อสร้างผิวจราจร ค.ส.ล. ความกว้าง 6.00 เมตร ยาว 450.00 เมตร หนา 0.20 เมตร หรือคิดเป็นพื้นที่ผิวคอนกรีตไม่น้อยกว่า 2,617.20 ตารางเมตร</t>
  </si>
  <si>
    <t xml:space="preserve"> - ก่อสร้างถนนคอนกรีตเสริมเหล็ก กว้าง 5.00 ม.ยาว 1,260ม. หนา 0.15 ม. คิดเป็นปริมาณพื้นที่ผิวจราจรไม่น้อยกว่า 6,300 ตร.ม </t>
  </si>
  <si>
    <t xml:space="preserve"> - ก่อสร้างถนนคอนกรีตเสริมเหล็ก จำนวน  3  ช่วง  ช่วงที่  1  กว้าง 5 เมตร ยาว 170 เมตร หนา 0.20 เมตร ช่วงที่  2  กว้าง 4 เมตร ยาว 200 เมตร หนา 0.20  เมตร และช่วงที่  3  กว้าง 5  เมตร  ยาว  500  เมตร หนา 0.20 เมตร รวมพื้นที่ดำเนินการไม่น้อยกว่า  4,150 ตารางเมตร  
</t>
  </si>
  <si>
    <t xml:space="preserve"> - ก่อสร้างถนนคอนกรีตเสริมเหล็ก ขนาดกว้าง 4 ม.ยาว 600 ม. หนา 0.15 ม.</t>
  </si>
  <si>
    <t xml:space="preserve"> - ก่อสร้างถนนคอนกรีตเสริมเหล็ก กว้าง 5.00 เมตร ยาว  1,960 เมตร หนา 0.15 เมตร หรือคิดเป็นพื้นที่ดำเนินการเฉลี่ยไม่น้อยกว่า 9,800 ตารางเมตร </t>
  </si>
  <si>
    <t xml:space="preserve"> - ก่อสร้างเสริมผิวจราจรแอสฟัลท์ติกคอนกรีต ผิวจราจรกว้าง 6.00 เมตร ยาว 740.00 เมตร หนา 0.05 เมตรหรือคิดเป็นพื้นที่ดำเนินการไม่น้อยกว่า 4,440.00 ตารางเมตร</t>
  </si>
  <si>
    <t xml:space="preserve"> - ก่อสร้างถนนคอนกรีตเสริมเหล็ก กว้าง 4 เมตร ยาว 429 เมตร หนา 0.15 ม. คิดเป็นพื้นที่ดำเนินการไม่น้อยกว่า 1,670.13 ตารามเมตร พร้อมวางท่อระบายน้ำ คศล.ขนาดเส้นผ่านศูนย์กลาง 0.80 เมตร ความยาวรวมบ่อพักไม่น้อยกว่า 429 เมตร และรางระบายน้ำแบบตัวยู ขนาดรางภายในกว้าง 0.50 เมตร ยาว 378 เมตร พร้อมฝาเหล็ก</t>
  </si>
  <si>
    <t xml:space="preserve"> - ก่อสร้างถนนคอนกรีตเสริมเหล็ก กว้าง  4  เมตร ยาว 440 เมตร หนา 0.20๐ เมตร   พื้นที่ดำเนินการไม่น้อยกว่า  1,760 ตารางเมตร</t>
  </si>
  <si>
    <t xml:space="preserve"> - ก่อสร้างถนนแอสฟัลท์ติกคอนกรีต กว้าง 6.00  เมตร ยาว 1,470.00 เมตร หนา 0.05 เมตร หรือพื้นที่ไม่น้อยกว่า 8,820.00 ตารางเมตร
</t>
  </si>
  <si>
    <t xml:space="preserve"> - ก่อสร้างถนนแอสฟัลท์ติกคอนกรีต กว้าง 6.00  เมตร ยาว 752.00  เมตร หนา 0.05 เมตร หรือพื้นที่ไม่น้อยกว่า 4,512.00 ตารางเมตร
</t>
  </si>
  <si>
    <t xml:space="preserve"> - ปรับปรุงถนนคอนกรีตเสริมเหล็ก กว้าง 5.00 เมตร ยาว 170.00 เมตร หนา0.20 เมตร และไหล่ทางหินคลุก ข้างละ 0.15 เมตร ยาวเฉลี่ย 170.00 เมตร หนาเฉลี่ย 0.20 เมตร คิดเป็นพื้นที่เทคอนกรีตไม่น้อยกว่า 850.00 ตารางเมตร</t>
  </si>
  <si>
    <t xml:space="preserve"> - ปรับปรุงถนนคอนกรีตเสริมเหล็ก กว้าง 3.00 เมตร ยาว 310.00 เมตร หนา0.15 เมตร และไหล่ทางหินคลุก ขนาดกว้างข้างละ 0.15 เมตร ยาวเฉลี่ย 310.00 เมตร หนาเฉลี่ย 0.15 เมตร คิดเป็นพื้นที่เทคอนกรีตไม่น้อยกว่า 930.00 ตารางเมตร</t>
  </si>
  <si>
    <t xml:space="preserve"> - ปรับปรุงผิวจราจรคอนกรีตเสริมเหล็ก กว้างเฉลี่ย 5.00 เมตร ยาวรวม 375.00 เมตร หนา 0.20 เมตร พร้อมไหล่ทางหินคลุก ขนาดกว้างเฉลี่ยข้างละ 0.20 เมตร ยาวเฉลี่ย 375.00 เมตร หนาเฉลี่ย 0.20 เมตร หรือคิดเป็นพื้นที่เทคอนกรีตไม่น้อยกว่า 1,875.00 ตารางเมตร พร้อมวางท่อระบายน้ำ Ø 0.80 เมตร จำนวน 
2 จุด
</t>
  </si>
  <si>
    <t xml:space="preserve"> - ก่อสร้างถนนคอนกรีตเสริมเหล็ก ขนาดผิวจราจรกว้าง 6.00 เมตร ยาว 425 เมตร หนา 0.20 เมตร  หรือคิดเป็นพื้นที่ดำเนินการไม่น้อยกว่า 2,550 ตารางเมตร</t>
  </si>
  <si>
    <t xml:space="preserve"> - ก่อสร้างถนนคอนกรีตเสริมเหล็ก กว้าง  6.00 เมตร ยาว 1,200.00 เมตร หนา 0.20 เมตร พร้อมลงไหล่ทางลูกรัง หรือมีพื้นที่ผิวจราจรไม่น้อยกว่า 7,200.00 ตารางเมตร</t>
  </si>
  <si>
    <t xml:space="preserve"> - ก่อสร้างถนน คสล. กว้าง 5.00  เมตร ยาว 1,000.00 เมตร หนา 0.15 เมตร หรือมีพื้นที่ผิวจราจรไม่น้อยกว่า 5,000.00 ตารางเมตร</t>
  </si>
  <si>
    <t xml:space="preserve"> - วางท่อระบายน้ำคอนกรีตเสริมเหล็ก ช่วงที่ 1 ขนาดเส้นผ่าศูนย์กลาง  0.60 เมตร  1 ช่อง พร้อมบ่อพักคอนกรีตเสริมเหล็กและฝาบ่อพักคอนกรีตเสริมเหล็ก ความยาวรวม 100.00 เมตร เทผิวจราจรคอนกรีตเสริมเหล็กขนาดผิวจราจรกว้าง 1.00 เมตร ยาว 100.00 เมตร หนา 0.15 เมตร หรือคิดเป็นพื้นที่ดำเนินการไม่น้อยกว่า 100.00 ตารางเมตร และ ช่วงที่ 2 วางท่อระบายน้ำคอนกรีตเสริมเหล็กขนาดเส้นผ่าศูนย์กลาง 0.60 เมตร 1 ช่อง พร้อมบ่อพักคอนกรีตเสริมเหล็ก และฝาบ่อพักคอนกรีตเสริมเหล็ก ความยาวรวม 390.00 เมตร</t>
  </si>
  <si>
    <t xml:space="preserve"> - วางท่อระบายน้ำคอนกรีตเสริมเหล็ก ขนาดเส้นผ่าศูนย์กลาง  0.60 เมตร  1 ช่อง พร้อมบ่อพักคอนกรีตเสริมเหล็กและฝาบ่อพักคอนกรีตเสริมเหล็ก ความยาวรวม 205.00 เมตร เทผิวจราจรคอนกรีตเสริมเหล็กขนาดผิวจราจรกว้าง 1.00 เมตร ยาว 205.00 เมตร หนา 0.15 เมตร หรือคิดเป็นพื้นที่ดำเนินการไม่น้อยกว่า 205.00 ตารางเมตร</t>
  </si>
  <si>
    <t xml:space="preserve"> - วางท่อระบายน้ำ  ขนาด Ø 0.80 ม. มอก.3 จำนวน 683 ท่อ บ่อพัก 35 บ่อ</t>
  </si>
  <si>
    <t xml:space="preserve"> - ก่อสร้างถนน คสล. กว้าง 5 เมตร ยาว 666 เมตร หนา 0.15 เมตร หรือพื้นที่ดำเนินการไม่น้อยกว่า 3,330 ตารางเมตร</t>
  </si>
  <si>
    <t xml:space="preserve"> - ก่อสร้างถนนคอนกรีตเสริมเหล็ก กว้าง 5 ม.ยาว 600 ม. หนา 0.15 ม.</t>
  </si>
  <si>
    <t xml:space="preserve"> - ก่อสร้างถนนคอนกรีตเสริมเหล็ก ขนาดผิวจราจรกว้าง 7.00 เมตร ยาว 738 เมตร หนา 0.20 เมตร , ไหล่ทางคอนกรีตเสริมเหล็กรูปตัววี ข้างละ 1.00 เมตร พื้นที่ดำเนินการไม่น้อยกว่า 6,642 ตารางเมตร , วางท่อระบายน้ำขนาด Ф 0.60 เมตร พร้อมบ่อพักทุกระยะ 10.00 เมตร</t>
  </si>
  <si>
    <t xml:space="preserve"> - ก่อสร้างถนน คสล. ขนาดผิวจราจรกว้าง  6.00 เมตร  ยาว  1,655  เมตร  หนา  0.20  เมตร  หรือคิดเป็นพื้นที่ก่อสร้างไม่น้อยกว่า  9,930  ตารางเมตร</t>
  </si>
  <si>
    <t xml:space="preserve"> - ก่อสร้างถนน คสล. ขนาดผิวจราจร กว้าง 6 เมตร ยาว 870 เมตร หนา 0.20 เมตร หรือคิดเป็นพื้นที่ก่อสร้างไม่น้อยกว่า 5,220 ตารางเมตร</t>
  </si>
  <si>
    <t xml:space="preserve"> - ก่อสร้างคอนกรีตเสริมเหล็กขนาดกว้าง 5 เมตร ความยาว 1,902 เมตร หนา 15 เมตร หรือพื้นที่ดำเนินการไม่น้อยกว่า 9,510 ตารางเมตร</t>
  </si>
  <si>
    <t xml:space="preserve"> - ก่อสร้างถนนผิวจราจรคอนกรีตเสริมเหล็ก กว้าง 5.50 - 6.00 เมตร ยาว 2,293.00 เมตร 
 - ก่อสร้างถนนผิวจราจรคอนกรีตเสริมเหล็ก ทางแยก กว้าง 6.00 เมตร ยาวจุดละ 10.00 เมตร จำนวน 3 จุด
 - ขุดวางท่อระบายน้ำ ขนาดเส้นผ่านศูนย์กลาง 0.60 เมตร จำนวน 4,087 ท่อน ขุดวางบ่อพักคอนกรีตเสริมเหล็ก ขนาด 1.25x1.25 เมตร ฝาเหล็กหล่อ จำนวน 467 บ่อ
 - ก่อสร้างกำแพงกันดิน ค.ส.ล. ขนาด 1.00 เมตร ยาว 30.00 เมตร
 - ติดตั้งไฟฟ้าแสงสว่างชนิดเสาเหล็ก สูง 8.00 เมตร จำนวน 76 ต้น</t>
  </si>
  <si>
    <t xml:space="preserve"> - ก่อสร้างถนนคอนกรีตเสริมเหล็ก พื้นที่ไม่น้อยกว่า 6,870 ตารางเมตร พร้อมระบบระบายน้ำ ดังนี้
 1) กว้าง 6 เมตร ยาว 270 เมตร หนา 0.20 เมตร หรือมีพื้นที่ผิวจราจร 1,620 ตารางเมตร 
 2) กว้าง 6 เมตร ยาว 165 เมตร หนา 0.20 เมตร หรือมีพื้นที่ผิวจราจร 990 ตารางเมตร 
 3) กว้าง 6 เมตร ยาว 220 เมตร หนา 0.20 เมตร หรือมีพื้นที่ผิวจราจร 1,320 ตารางเมตร 
 4) กว้าง 6 เมตร ยาว 220 เมตร หนา 0.20 เมตร หรือมีพื้นที่ผิวจราจร 1,320 ตารางเมตร
 5) กว้าง 6 เมตร ยาว 270 เมตร หนา 0.20 เมตร หรือมีพื้นที่ผิวจราจร 1,620 ตารางเมตร 
 และไหล่ทางหินคลุกตามสภาพ พร้อมท่อระบายน้ำขนาดเส้นผ่านศูนย์กลาง 0.60 เมตร จำนวน 2,062 เมตร พร้อมบ่อพักจำนวน 228 บ่อ
</t>
  </si>
  <si>
    <t xml:space="preserve"> - ก่อสร้างถนนคอนกรีตเสริมเหล็ก กว้าง 6.00 เมตร ยาว 1,215.00 เมตร หนา 0.20 เมตร พร้อมวางท่อระบายน้ำ มอก.ชั้น 3 ขนาดเส้นผ่าศูนย์กลาง 1.00 เมตร พร้อมบ่อพักคอนกรีตเสริมเหล็ก หรือมีพื้นที่ดำเนินการไม่น้อยกว่า 7,290.00 ตารางเมตร</t>
  </si>
  <si>
    <t xml:space="preserve"> - ก่อสร้างถนนคอนกรีตเสริมเหล็ก กว้าง 6.00 เมตร ระยะทางยาว 1,097.00 เมตร หนา 0.20 เมตร หรือมีพื้นที่ดำเนินการไม่น้อยกว่า 6,582.00 ตารางเมตร</t>
  </si>
  <si>
    <t xml:space="preserve"> - ลาดยางผิวจราจรแอสฟัลต์ติกคอนกรีต ขนาดกว้าง 5 เมตร ยาว 1,340 เมตร หนา 0.05 เมตร หรือมีพื้นที่ปรับปรุงผิวจราจรไม่น้อยกว่า 6,700 ตารางเมตร
</t>
  </si>
  <si>
    <t xml:space="preserve"> - ก่อสร้างถนน คสล. กว้าง 4.00 เมตร ยาว 1,700 เมตร หนา 0.15 เมตร หรือมีพื้นที่ปรับปรุงผิวจราจรไม่น้อยกว่า 6,800 ตารางเมตร</t>
  </si>
  <si>
    <t xml:space="preserve"> - ก่อสร้างถนน คสล. กว้าง 4 เมตร ยาว 610 เมตร หนา 0.15 เมตร หรือพื้นที่ปรับปรุงผิวจราจรไม่น้อยกว่า 2,440  ตารางเมตร</t>
  </si>
  <si>
    <t xml:space="preserve"> - ก่อสร้างถนน คสล. กว้าง 5 เมตร ยาว 1,200 เมตร หนา 0.15 เมตร หรือมีพื้นที่ปรับปรุงผิวจราจรไม่น้อยกว่า 6,000 ตารางเมตร</t>
  </si>
  <si>
    <t xml:space="preserve"> - ก่อสร้างถนน คสล. กว้าง 5 เมตร ยาว 1,000 เมตร หนา 0.15 เมตร หรือมีพื้นที่ปรับปรุงผิวจราจรไม่น้อยกว่า 5,000  ตารางเมตร</t>
  </si>
  <si>
    <t xml:space="preserve"> - ก่อสร้างถนน คสล. กว้าง 6 เมตร ยาว 314 เมตร หนา 0.20 เมตร หรือมีพื้นที่ปรับปรุงผิวจราจรไม่น้อยกว่า 1,884  ตารางเมตร</t>
  </si>
  <si>
    <t xml:space="preserve"> - ปรับปรุงถนนแอสฟัลท์ติกคอนกรีต เป็นถนนคอนกรีตเสริมเหล็ก กว้าง 6 เมตร ยาว 2,000เมตร หนา 0.15 เมตร หรือคิดเป็นพื้นที่ไม่น้อยกว่า 12,025 ตารางเมตร
</t>
  </si>
  <si>
    <t xml:space="preserve"> - ปรับปรุงถนนแอสฟัลท์ติกคอนกรีตเป็นถนนคอนกรีตเสริมเหล็ก กว้าง 6 เมตร ยาว 1,900 เมตร หนา 0.15 เมตร หรือคิดเป็นพื้นที่ไม่น้อยกว่า 11,400 ตารางเมตร</t>
  </si>
  <si>
    <t xml:space="preserve"> - ก่อสร้างถนนคอนกรีตเสริมเหล็ก กว้าง 6.00 เมตร ความยาว 1,238.00 เมตร หนา 0.20 เมตร หรือคิดเป็นพื้นที่ผิวจราจรไม่น้อยกว่า 7,428.00 ตารางเมตร </t>
  </si>
  <si>
    <t xml:space="preserve"> - ปรับปรุงถนนแอสฟัลท์ติกคอนกรีต เป็นถนนคอนกรีตเสริมเหล็ก กว้าง 6 เมตร ยาว 2,405 เมตร หนา 0.15 เมตร หรือคิดเป็นพื้นที่ไม่น้อยกว่า 14,430 ตารางเมตร</t>
  </si>
  <si>
    <t xml:space="preserve"> - ก่อสร้างถนนคอนกรีตเสริมเหล็ก กว้าง 6.00 เมตร ความยาว 1,100.00 เมตร หนา 0.20 เมตร หรือคิดเป็นพื้นที่ผิวจราจร  ไม่น้อยกว่า 6,600.00 ตารางเมตร</t>
  </si>
  <si>
    <t xml:space="preserve"> - ก่อสร้างถนนแอสฟัลท์ติกคอนกรีตขนาดกว้าง 6 เมตร ยาว 390 เมตร หนา 0.05 เมตร หรือคิดเป็นพื้นที่ไม่น้อยกว่า 2,340 ตารางเมตร
</t>
  </si>
  <si>
    <t xml:space="preserve"> - ก่อสร้างถนนลาดยางแอสฟัลท์ติกคอนกรีต กว้างเฉลี่ย 6 เมตร ยาว 800 เมตร หนา 0.05 เมตร หรือคิดเป็นพื้นที่ดำเนินการไม่น้อยกว่า 4,800  ตารางเมตร</t>
  </si>
  <si>
    <t xml:space="preserve"> - ก่อสร้างผิวจราจรคอนกรีตเสริมเหล็ก กว้างเฉลี่ย    6 เมตร ยาว  1,860 เมตร หนา 0.15 เมตร พร้อมไหล่ทางลูกรังความกว้างเฉลี่ยข้างละ 0.50 เมตร หรือคิดเป็นพื้นที่ดำเนินการก่อสร้างไม่น้อยกว่า 11,160 ตารางเมตร</t>
  </si>
  <si>
    <t xml:space="preserve"> - ก่อสร้างผิวจราจรคอนกรีตเสริมเหล็ก กว้างเฉลี่ย 6.00 เมตร ยาว 550.00 เมตร หนา 0.15 เมตร พร้อมไหล่ทางลูกรังความกว้างเฉลี่ยข้างละ 0.30 เมตร หรือคิดเป็นพื้นที่ดำเนินการก่อสร้างไม่น้อยกว่า  3,300  ตารางเมตร</t>
  </si>
  <si>
    <t xml:space="preserve"> - ก่อสร้างผิวจราจรคอนกรีตเสริมเหล็ก กว้างเฉลี่ย 5 เมตร ยาว 700 เมตร หนา 0.15 เมตร พร้อมไหล่ทางลูกรังความกว้างเฉลี่ยข้างละ 0.50 เมตร หรือคิดเป็นพื้นที่ดำเนินการก่อสร้างไม่น้อยกว่า  3,500  ตารางเมตร</t>
  </si>
  <si>
    <t xml:space="preserve"> - ก่อสร้างผิวจราจรคอนกรีตเสริมเหล็ก กว้างเฉลี่ย  6 เมตร ยาว  750 เมตร หนา 0.20 เมตร หรือคิดเป็นพื้นที่ดำเนินการก่อสร้างไม่น้อยกว่า 4,500  ตารางเมตร</t>
  </si>
  <si>
    <t xml:space="preserve"> - ปรับปรุงถนนคอนกรีตเสริมเหล็ก ขนาดกว้าง 6.00 เมตร  ยาว 1,024.00 เมตร หนา 0.15 เมตร หรือมีพื้นที่รวมไม่น้อยกว่า 6,144 ตารางเมตร และทาสีตีเส้นผิวจราจรด้วยสีเทอร์โมพลาสติก</t>
  </si>
  <si>
    <t xml:space="preserve"> - ก่อสร้างผิวจราจรคอนกรีตเสริมเหล็ก กว้าง 6 เมตรยาว 400 เมตร หนา 0.15 เมตร หรือคิดเป็นพื้นที่ดำเนินการไม่น้อยกว่า 2,400 ตารางเมตร</t>
  </si>
  <si>
    <t xml:space="preserve"> - ก่อสร้างผิวจราจรคอนกรีตขนาด กว้าง 6 เมตร ยาว 400 เมตร หนา 0.15 เมตร หรือคิดเป็นพื้นที่ดำเนินการไม่น้อยกว่า 2,400 ตารางเมตร</t>
  </si>
  <si>
    <t xml:space="preserve"> - ก่อสร้างผิวจราจรคอนกรีตเสริมเหล็ก กว้าง 5 เมตร ยาว 200 เมตร หนา 0.15 เมตร หรือคิดเป็นพื้นที่ดำเนินการไม่น้อยกว่า 1,000 ตารางเมตร </t>
  </si>
  <si>
    <t xml:space="preserve"> - ก่อสร้างผิวจราจรคอนกรีตขนาด กว้าง 6 เมตร ยาว 478 เมตร หนา 0.15 เมตร หรือคิดเป็นพื้นที่ดำเนินการไม่น้อยกว่า 2,868 ตารางเมตร
</t>
  </si>
  <si>
    <t xml:space="preserve"> - ปรับปรุงถนนคอนกรีตเสริมเหล็ก กว้าง 7 เมตร ยาว 3,716 เมตร หนา 0.20 เมตร ไหล่ทางหินคลุกข้างละ 0.50 เมตร หรือพื้นที่ก่อสร้างไม่น้อยกว่า 26,012 ตารางเมตร</t>
  </si>
  <si>
    <t xml:space="preserve"> - ปรับปรุงถนนคอนกรีตเสริมเหล็ก กว้าง 6 เมตร ยาว 3,450 เมตร หนา 0.20 เมตร หรือพื้นที่ก่อสร้างไม่น้อยกว่า 20,700 ตารางเมตร</t>
  </si>
  <si>
    <t xml:space="preserve"> - ปรับปรุงถนนคอนกรีตเสริมเหล็ก กว้าง 6 เมตร ยาว 2,200 เมตร หนา 0.20 เมตร หรือพื้นที่ก่อสร้างไม่น้อยกว่า 13,200 ตารางเมตร</t>
  </si>
  <si>
    <t xml:space="preserve"> - ก่อสร้างถนนคอนกรีตเสริมเหล็ก กว้าง 6.00 เมตร ระยะทาง 1,400 เมตร หนา 0.15 เมตร ไหล่ทางข้างละ 1.00 เมตร หรือมีพื้นที่ไม่น้อยกว่า 8,400 ตารางเมตร</t>
  </si>
  <si>
    <t xml:space="preserve"> - ก่อสร้างถนนคอนกรีตเสริมเหล็ก กว้าง 6 เมตร ยาว 1,263 เมตร หนา 0.15 เมตร หรือพื้นที่ก่อสร้างไม่น้อยกว่า 7,578 ตารางเมตร</t>
  </si>
  <si>
    <t xml:space="preserve"> - ก่อสร้างถนน คสล. กว้าง 6 เมตร ยาว 1,070 เมตร หนา 0.15 เมตร หรือมีพื้นที่ปรับปรุงผิวจราจรไม่น้อยกว่า ๖,๔๒๐ ตารางเมตร ไหล่ทางข้างละ 0.50 เมตร และวางท่อระบายน้ำ คสล. ขนาดเส้นผ่านศูนย์กลาง 0.60 เมตร พร้อมบ่อพัก</t>
  </si>
  <si>
    <t>ก่อสร้างถนนคอนกรีตเสริมเหล็ก กว้าง 8 เมตร ยาว 370  เมตร หนา 0.20 เมตร หรือพื้นที่ดำเนินการก่อสร้างไม่น้อยกว่า 2,960  ตารางเมตร</t>
  </si>
  <si>
    <t>ก่อสร้างคอนกรีตเสริมเหล็ก จำนวน 2 ช่วง ช่วงที่ 1 ขนาดกว้าง 8 เมตร ยาว 365 เมตร หนา 0.20 เมตร ช่วงที่ 2 ความกว้าง 8  เมตร ยาว 1,515 เมตร หนา 0.20 เมตร หรือคิดเป็นพื้นที่ก่อสร้างไม่น้อยกว่า 15,040 ตารางเมตร (ตามแนวมาตราฐานกรมทางหลวงชนบท)</t>
  </si>
  <si>
    <t>ก่อสร้างถนน คอนกรีตเสริมเหล็ก กว้าง 6  เมตร ยาว 926 เมตร หนา 0.20 เมตร หรือพื้นที่ดำเนินการก่อสร้างไม่น้อยกว่า 5,556 ตารางเมตร</t>
  </si>
  <si>
    <t>ก่อสร้างถนนคอนกรีตเสริมเหล็ก กว้าง 6  เมตร ยาว 775 เมตร หนา 0.20 เมตร หรือพื้นที่ดำเนินการก่อสร้างไม่น้อยกว่า 4,650 ตารางเมตร</t>
  </si>
  <si>
    <t>ก่อสร้างถนนคอนกรีตเสริมเสริมเหล็ก กว้าง 6 เมตร ยาว 1,430  เมตร หนา 0.15 เมตร หรือคิดเป็นพื้นที่ดำเนินการไม่น้อยกว่า 8,580  ตรารางเมตร พร้อมวางท่อระบายน้ำคอนกรีตเสริมเหล็ก ขนาด 0.60 เมตร พร้อมบ่อพัก จำนวน 155 บ่อ ระยะความยาว 1,710 เมตร</t>
  </si>
  <si>
    <t xml:space="preserve">ก่อสร้างถนนคอนกรีตเสริมเหล็ก กว้าง 6 เมตร ยาว 2,800 เมตร หนา 0.15 เมตร พร้อมวางท่อระบายน้ำ </t>
  </si>
  <si>
    <t>อำเภอบางละมุง</t>
  </si>
  <si>
    <t>อำเภอพนัสนิคม</t>
  </si>
  <si>
    <t>อำเภอเมืองชลบุรี</t>
  </si>
  <si>
    <t>อำเภอศรีราชา</t>
  </si>
  <si>
    <t>สำนักงานโยธาธิการและผังเมืองจังหวัดชลบุรี</t>
  </si>
  <si>
    <t>อำเภอหนองใหญ่</t>
  </si>
  <si>
    <t>อำเภอบ่อทอง</t>
  </si>
  <si>
    <t>อำเภอบ้านบึง</t>
  </si>
  <si>
    <t>ด้านการพัฒนาโครงสร้างพื้นฐานและระบบโลจิสติกส์</t>
  </si>
  <si>
    <t>๒.๑ โครงการของกระทรวง คมนาคม</t>
  </si>
  <si>
    <t>ถนน 1 สายทาง</t>
  </si>
  <si>
    <t>2.1.1 กิจกรรมหลักที่ 8.5 ปรับปรุงจุดตัดทางแยกทางหลวงหมายเลข 3245 ตอน หนองเสือช้าง – หนองเสือช่อ  ช่วง กม.ที่ 36+650 – กม.ที่ 40+250 ตำบลหนองเสือช้าง อำเภอหนองใหญ่ จังหวัดชลบุรี</t>
  </si>
  <si>
    <t>2.1.1 กิจกรรมหลักที่ 8.6 ปรับปรุงจุดตัดทางแยกทางหลวงหมายเลข 3245  ตอน หนองเสือช่อ -  หนองไม้แก่น ช่วง กม.ที่ 53+000 – กม.ที่56+560 ตำบลธาตุทอง อำเภอบ่อทอง จังหวัดชลบุรี</t>
  </si>
  <si>
    <t>2.1.1 กิจกรรมหลักที่ 8.7 ปรับปรุงจุดตัดทางแยกทางหลวงหมายเลข 3245 ตอนหนองเสือช่อ - หนองไม้แก่น ช่วง กม.ที่ 64+490 – กม.ที่ 75+600 ตำบลวัดสุวรรณ อำเภอบ่อทอง และตำบลเกาะจันทร์ อำเภอเกาะจันทร์ จังหวัดชลบุรี</t>
  </si>
  <si>
    <t xml:space="preserve"> - ก่อสร้างถนนคอนกรีตเสริมเหล็ก กว้าง 6.00 เมตร ความยาว 1,490.00 เมตร หนา 0.20 เมตร หรือคิดเป็นพื้นที่ผิวจราจรไม่น้อยกว่า 8,940.00 ตารางเมตร 
</t>
  </si>
  <si>
    <t>1.1.8 กิจกรรมหลักที่ 8.8 ก่อสร้างถนนลาดยางแอสฟัลท์ติกคอนกรีต สายบ้านหนองยายหมาด - บ้านแปลง หมู่ที่ 11 ตำบลเกาะจันทร์ อำเภอเกาะจันทร์ จังหวัดชลบุรี</t>
  </si>
  <si>
    <t xml:space="preserve">1.1.7 กิจกรรมหลักที่ 8.7 ก่อสร้างถนนลาดยางแอสฟัลท์ติกคอนกรีต สาย หนองบอน - เขาช่องแคบ หมู่ที่ 9 ตำบลเกาะจันทร์ อำเภอเกาะจันทร์ จังหวัดชลบุรี </t>
  </si>
  <si>
    <t xml:space="preserve">1.1.6 กิจกรรมหลักที่ 8.6 ก่อสร้างถนนลาดยางแอสฟัลท์ติกคอนกรีต สาย ทล.331 - สำนักท้อน ตำบลห้วยใหญ่ อำเภอบางละมุง จังหวัดชลบุรี </t>
  </si>
  <si>
    <t xml:space="preserve">1.1.5 กิจกรรมหลักที่ 8.5 ก่อสร้างถนนลาดยางแอสฟัลท์ติกคอนกรีต สาย ทล.331 - คลองกระบกเรียง หมู่ที่ 8 ตำบลหนองปรือ อำเภอพนัสนิคม จังหวัดชลบุรี </t>
  </si>
  <si>
    <t>1.2.3 กิจกรรมหลักที่ 9.3 ก่อสร้างปรับปรุงถนนคอนกรีตเสริมเหล็กและวางท่อระบายน้ำพร้อมบ่อพักสายธารน้ำใจ - หนองผักกะเฉด ตำบลตะเคียนเตี้ย อำเภอบางละมุง จังหวัดชลบุรี</t>
  </si>
  <si>
    <t>1.2.4 กิจกรรมหลักที่ 9.4 ก่อสร้างถนนคอนกรีตเสริมเหล็กพร้อมท่อระบายน้ำถนนสายหนองขม ตำบลหนองปลาไหล อำเภอบางละมุง จังหวัดชลบุรี</t>
  </si>
  <si>
    <t>1.2.5 กิจกรรมหลักที่ 9.5 ก่อสร้างถนนคอนกรีตเสริมเหล็กพร้อมท่อระบายน้ำคอนกรีตเสริมเหล็กพร้อมบ่อพักสายแกรก 4/3 (ไทธานี) ตอนที่ 4 ตำบลหนองปลาไหล อำเภอบางละมุง จังหวัดชลบุรี</t>
  </si>
  <si>
    <t>1.2.6 กิจกรรมหลักที่ 9.6 ก่อสร้างท่อระบายน้ำคอนกรีตเสริมเหล็กสายสาลาร่วมใจ - บ้านนางฉวี ตำบลหนองปลาไหล อำเภอบางละมุง จังหวัดชลบุรี</t>
  </si>
  <si>
    <t>1.2.1 กิจกรรมหลักที่ 9.1 ก่อสร้างถนนผิวจราจรคอนกรีตเสริมเหล็กซอยไทโปโล หมู่ที่ 9 ตำบลโป่ง อำเภอบางละมุง จังหวัดชลบุรี</t>
  </si>
  <si>
    <t>1.2.2 กิจกรรมหลักที่ 9.2 ก่อสร้างถนนคอนกรีตเสริมเหล็กพร้อมระบบระบายน้ำสายบ้านหนองซากแง้ว - บ้านยางใหญ่ ตำบลห้วยใหญ่ อำเภอบางละมุง จังหวัดชลบุรี</t>
  </si>
  <si>
    <t>1.2.7 กิจกรรมหลักที่ 9.7 ก่อสร้างถนนคอนกรีตเสริมเหล็กพร้อมวางท่อระบายน้ำ สายบ้านเจ๊ย้อยถึงบ้านตาแหยม (หลังวัดกอไผ่) ตำบลตะเคียนเตี้ย อำเภอบางละมุง จังหวัดชลบุรี</t>
  </si>
  <si>
    <t>1.2.8 กิจกรรมหลักที่ 9.8 ก่อสร้างถนนคอนกรีตเสริมเหล็กพร้อมระบบระบายน้ำสายวิเศษนิยม - บ้านยางใหญ่ (ตอนที่ 1) ตำบลห้วยใหญ่ อำเภอบางละมุง จังหวัดชลบุรี</t>
  </si>
  <si>
    <t>1.2.9 กิจกรรมหลักที่ 9.9 ก่อสร้างถนนคอนกรีตเสริมเหล็กพร้อมวางท่อระบายน้ำสายวัดเขาไม้แก้ว หมู่ที่ 1 ตำบลเขาไม้แก้ว อำเภอบางละมุง จังหวัดชลบุรี</t>
  </si>
  <si>
    <t>1.2.10 กิจกรรมหลักที่ 9.10 ก่อสร้างถนนคอนกรีตเสริมเหล็กสายหลังโรงมันเชื่อมจังหวัดระยอง (ระยะที่3) หมู่ที่ 5 ตำบลเขาไม้แก้ว อำเภอบางละมุง จังหวัดชลบุรี</t>
  </si>
  <si>
    <t>1.2.11 กิจกรรมหลักที่ 9.11 ก่อสร้างสะพานห้างแก้ว หมู่ที่ 5 ตำบลเขาไม้แก้ว อำเภอบางละมุง จังหวัดชลบุรี</t>
  </si>
  <si>
    <t>1.2.12 กิจกรรมหลักที่ 9.12 ก่อสร้างถนนผิวจราจรคอนกรีตเสริมเหล็กและวางท่อระบายน้ำคอนกรีตเสริมเหล็ก ซอยหนองไม้แก่น 17 ตำบลหนองปรือ อำเภอบางละมุง จังหวัดชลบุรี</t>
  </si>
  <si>
    <t>1.2.13 กิจกรรมห่ลักที่ 9.13 วางท่อระบายน้ำสายจากบริษัท วีนิค จำกัด – สะพานบ้าน ผญ.สมชาย บูรณเจริญกิจ ชุมชนที่ 9 บ้านแปลงกระถิน ตำบลหัวถนน อำเภอพนัสนิคม จังหวัดชลบุรี</t>
  </si>
  <si>
    <t>1.2.14 กิจกรรมหลักที่ 9.14 ปรับปรุงถนนสายคลองส่งน้ำ หมู่ที่ 4 ช่วงประตูระบายน้ำ กำนันกมล – ถนนสายพนัสนิคม – หัวถนน หมู่ที่ 4 ตำบลหนองปรือ อำเภอพนัสนิคม จังหวัดชลบุรี</t>
  </si>
  <si>
    <t>1.2.15 กิจกรรมหลัก 9.15   ก่อสร้างถนน คอนกรีตเสริมเหล็กสายบ้านหนองขนวน-หนองยาง(ช่วงบ้าน อบตำบลสำราญ-บ้านผู้ช่วยกิม)รหัสสายทาง ชบ.ถ.82-012 ช่วง กม.ที่ 0.815 - กม.ที่ 1.550 หมู่ 3 บ้านหนองขนวน ตำบลหนองขยาด อำเภอพนัสนิคม จังหวัดชลบุรี</t>
  </si>
  <si>
    <t>1.2.16 กิจกรรมหลักที่ 9.16 ก่อสร้างถนนคอนกรีตเสริมเหล็ก หมู่ที่ 1 บ้านริมคลอง ถนนสายวัดเนินสังข์ฯ ตำบลไร่หลักทอง อำเภอพนัสนิคม จังหวัดชลบุรี</t>
  </si>
  <si>
    <t>1.2.17 กิจกรรมหลักที่ 9.17 ก่อสร้างถนนคอนกรีตเสริมเหล็ก  สายหนองโคลนเชื่อมตำบลนาเริก หมู่ที่ 10 ตำบลหมอนนาง อำเภอพนัสนิคม จังหวัดชลบุรี</t>
  </si>
  <si>
    <t xml:space="preserve">1.2.18 กิจกรรมหลักที่ 9.18 ปรับปรุงถนน (OVER LAY) สายบ่อน้ำทิพย์ หมู่ที่ 3 - หมู่ที่ 6 ตำบลนาวังหิน อำเภอพนัสนิคม จังหวัดชลบุรี
</t>
  </si>
  <si>
    <t xml:space="preserve">1.2.19 กิจกรรมหลักที่ 9.19 วางท่อระบายน้ำคอนกรีตเสริมเหล็กบริเวณถนนสายบ้านหนองม่วงใหม่ - หลังวัดหนองม่วงเก่า ชบ.ถ.82 - 003 หมู่ที่ 5 - หมู่ที่ 6  ตำบลหนองขยาด อำเภอพนัสนิคม จังหวัดชลบุรี
</t>
  </si>
  <si>
    <t>1.2.20 กิจกรรมหลักที่ 9.20 ก่อสร้างถนนผิวจราจรคอนกรีตเสริมเหล็ก พร้อมวางท่อระบายน้ำและบ่อพัก ถนนสายทางเข้าเทศบาลตำบลกุฎโง้ง หมู่ที่ ๕ ตำบลกุฎโง้ง อำเภอพนัสนิคม  จังหวัดชลบุรี</t>
  </si>
  <si>
    <t>1.2.21 กิจกรรมหลักที่ 9.21 วางท่อระบายน้ำคอนกรีตเสริมเหล็กพร้อมบ่อพัก สายทุ่งใหญ่ (ชบ.ถ 67-004) หมู่ที่ 1,2 ช่วง กม.ที่ 0+459 ถึง กม.ที่ 0+909 ตำบลบ้านช้าง อำเภอพนัสนิคม  จังหวัดชลบุรี</t>
  </si>
  <si>
    <t xml:space="preserve">1.2.22 กิจกรรมหลักที่ 9..22 ก่อสร้างถนนคอนกรีตเสริมเหล็ก สายทางจากบ้านนางอุ่นเรือน ปัญจะ  ถึงฟาร์มพีระพงศ์ หมู่ที่ 4 ตำบลทุ่งขวาง  อำเภอพนัสนิคม  จังหวัดชลบุรี </t>
  </si>
  <si>
    <t>1.2.23 กิจกรรมหลักที่ 9.23 ก่อสร้างถนนคอนกรีตเสริมเหล็ก สายหนองกะพง ซอย 2 เชื่อมหนองกะพงซอย 5 หมู่ที่ 3 บ้านหนองกะพง ตำบลนาเริก อำเภอพนัสนิคม  จังหวัดชลบุรี</t>
  </si>
  <si>
    <t>1.2.24 กิจกรรมหลักที่ 9.24 ก่อสร้างถนนคอนกรีตเสริมเหล็ก สายสะแกลาย ซอย 1 จากแยกสะพานหาย –บริเวณบ้านนางบุญทิพย์  ขำเหม หมู่ที่  ๒ ตำบลท่าข้าม อำเภอพนัสนิคม จังหวัดชลบุรี</t>
  </si>
  <si>
    <t>1.2.25 กิจกรรมหลักที่ 9.25 ก่อสร้างถนนคอนกรีตเสริมเหล็ก สายหนองใหญ่ - เนินไผ่ - เนินแฝก หมู่ที่ 1,5,6 บ้านเนินพุด,บ้านโคกกลุ่ม,บ้านเนินแฝก ตำบลโคกเพลาะ อำเภอพนัสนิคม จังหวัดชลบุรี</t>
  </si>
  <si>
    <t>1.2.26 กิจกรรมหลักที่ 9.26 ปรับปรุงผิวจราจรแอสฟัลท์ติกคอนกรีต สายวัดเนินหลังเต่า หมู่ 7 ตำบลบ้านช้าง อำเภอพนัสนิคม จังหวัดชลบุรี</t>
  </si>
  <si>
    <t>1.2.27 กิจกรรมหลักที่ 9.27 ก่อสร้างถนนคอนกรีตเสริมเหล็ก พร้อมวางท่อระบายน้ำ ซอยข้างเต็นท์รถ หมู่ที่ 5 เชื่อม หมู่ที่ 1 ตำบลกุฎโง้ง อำเภอพนัสนิคม จังหวัดชลบุรี</t>
  </si>
  <si>
    <t>1.2.28 กิจกรรมหลักที่ 9.28 ก่อสร้างถนนคอนกรีตเสริมเหล็กสายเนินไทร ซอย 3 หมู่ที่ 9 บ้านเนินไทร ตำบลนาเริก อำเภอพนัสนิคม จังหวัดชลบุรี</t>
  </si>
  <si>
    <t>1.2.29 กิจกรรมหลักที่ 9.29 ก่อสร้างถนนแอสฟัลท์ติกคอนกรีต  สายหนองข่า ซอย 3 - ม่วงหวาน ซอย 1 หมู่ที่ 15 ตำบลหนองเหียง อำเภอพนัสนิคม จังหวัดชลบุรี</t>
  </si>
  <si>
    <t>1.2.30 กิจกรรมหลักที่ 9.30 ก่อสร้างถนนแอสฟัลท์ติกคอนกรีต สายไทรคู่ ซอย 14 – หนองสังข์  หมู่ที่ 12 ตำบลหนองเหียง อำเภอพนัสนิคม จังหวัดชลบุรี</t>
  </si>
  <si>
    <t>1.2.31 กิจกรรมหลักที่ 9.31 ปรับปรุงถนนคอนกรีตเสริมเหล็กสายบ้านนายธวัชชัย พรงาม หมู่ที่ 9 ตำบลวัดโบสถ์ อำเภอพนัสนิคม จังหวัดชลบุรี</t>
  </si>
  <si>
    <t>1.2.32 กิจกรรมหลักที่ 9.32 ปรับปรุงถนนคอนกรีตเสริมเหล็กสายบ้านนายฉลอง ธรรมสุข หมู่ที่ 9 ตำบลวัดโบสถ์ อำเภอพนัสนิคม จังหวัดชลบุรี</t>
  </si>
  <si>
    <t>1.2.33 กิจกรรมหลักที่ 9.33 ปรับปรุงถนนคอนกรีตเสริมเหล็กสายบ้าน น.ส. ประยงค์ แป้นทิม ถึงบ้านนายประวิทย์ เข็มกลัดทอง หมู่ที่ 8 ตำบลวัดโบสถ์ อำเภอพนัสนิคม จังหวัดชลบุรี</t>
  </si>
  <si>
    <t>1.2.34 กิจกรรมหลักที่ 9.34 ก่อสร้างถนนคอนกรีตเสริมเหล็กสายบ้านหนองโสน - บ้านหนองขนวน ชบ.ถ.82 - 008 หมู่ที่ 1 - หมู่ที่ 3  ตำบลหนองขยาด  อำเภอพนัสนิคม จังหวัดชลบุรี</t>
  </si>
  <si>
    <t>1.2.35 กิจกรรมหลักที่ 9.35 ก่อสร้างถนนคอนกรีตเสริมเหล็ก สายหน้าโรงแกลบ ต่อเชื่อมตำบลท่าบุญมี หมู่ 4 ตำบลนาวังหิน อำเภอพนัสนิคม จังหวัดชลบุรี</t>
  </si>
  <si>
    <t>1.2.36 กิจกรรมหลักที่ 9.36 ก่อสร้างถนนคอนกรีตเสริมเหล็ก สายฟาร์ม 111 - ฟาร์มนที หมู่ 5 ตำบลนาวังหิน อำเภอพนัสนิคม จังหวัดชลบุรี</t>
  </si>
  <si>
    <t>1.2.37 กิจกรรมหลักที่ 9.37 วางท่อระบายน้ำคอนกรีตเสริมเหล็กสายวังยาง หมู่ที่ 7 ตำบลบ้านเซิด  อำเภอพนัสนิคม จังหวัดชลบุรี</t>
  </si>
  <si>
    <t>1.2.38 กิจกรรมหลักที่ 9.38 วางท่อระบายน้ำคอนกรีตเสริมเหล็กสายบ้านไผ่ล้อม หมู่ที่ 7  ตำบลบ้านเซิด  อำเภอพนัสนิคม จังหวัดชลบุรี</t>
  </si>
  <si>
    <t>1.2.39 กิจกรรมหลักที่ 9.39 วางท่อระบายน้ำจากหน้าบริษัท เมทเทิลคอม จำกัด – หน้าบ้าน ผญ.สมชาย บูรณเจริญกิจ ชุมชนที่ 9 บ้านแปลงกระถิน ตำบลหัวถนน อำเภอพนัสนิคม จังหวัดชลบุรี</t>
  </si>
  <si>
    <t>1.2.40 กิจกรรมหลักที่ 9.40 ก่อสร้างถนนคอนกรีตเสริมเหล็ก สายบ้านนายสมศักดิ์ ฉิมมา – รอยต่อตำบลสระสี่เหลี่ยม ตำบลหัวถนน อำเภอพนัสนิคม จังหวัดชลบุรี</t>
  </si>
  <si>
    <t>1.2.41 กิจกรรมหลักที่ 9.41 ก่อสร้างถนนคอนกรีตเสริมเหล็ก สายบ้านนายวันชัย ทองคำ หมู่ที่ 2 – บ้านนางเฉลียว ภู่พระอินทร์ หมู่ 3 ตำบลท่าข้าม อำเภอพนัสนิคม จังหวัดชลบุรี</t>
  </si>
  <si>
    <t>1.2.42 กิจกรรมหลักที่ 9.42 ก่อสร้างถนนคอนกรีตเสริมเหล็กพร้อมวางท่อระบายน้ำและบ่อพัก และรางระบายน้ำคอนกรีตเสริมเหล็กรูปตัววี สายนันทวัน (ช่วงที่ 2) หมู่ที่ 2  ตำบลหนองข้างคอก อำเภอเมืองชลบุรี จังหวัดชลบุรี</t>
  </si>
  <si>
    <t>1.2.43 กิจกรรมหลักที่ 9.43 ก่อสร้างถนนคอนกรีตเสริมเหล็ก สายบ้านทางตรง ซอย 8 (ฟินมอร์) หมู่ที่  8 ตำบลบางพระ อำเภอศรีราชา จังหวัดชลบุรี</t>
  </si>
  <si>
    <t>1.2.44 กิจกรรมหลักที่ 9.44 ก่อสร้างถนนคอนกรีตเสริมเหล็ก สายบ้านห้วยกุ่ม ซอย 7 หมู่ 5 ตำบลบางพระ อำเภอศรีราชา จังหวัดชลบุรี</t>
  </si>
  <si>
    <t>1.2.45 กิจกรรมหลักที่ 9.45 ก่อสร้างถนนคอนกรีตเสริมเหล็ก ถนนเนินแสนสุข – หนองเลง หมู่ที่ 7 บ้านเนินแสนสุข ตำบลหนองขาม อำเภอศรีราชา จังหวัดชลบุรี</t>
  </si>
  <si>
    <t>1.2.46 กิจกรรมหลักที่ 9.46 ก่อสร้างถนนคอนกรีตเสริมเหล็ก พร้อมท่อระบายน้ำ ชบ.ถ 57 - 001 ถนนศาลเจ้าแม่ - สวนนงนุช ตำบลนาจอมเทียน อำเภอสัตหีบ จังหวัดชลบุรี</t>
  </si>
  <si>
    <t>1.2.47 กิจกรรมหลักที่ 9.47 ก่อสร้างถนนคอนกรีตเสริมเหล็ก ซอยเชื่อมต่อซอย 4 (ช่วงกิโลเมตรที่ 1+770 ถึง กิโลเมตรที่ 2+000) หมู่ที่ 2 ตำบลหนองบอนแดง อำเภอบ้านบึง จังหวัดชลบุรี</t>
  </si>
  <si>
    <t>1.2.50 กิจกรรมหลักที่ 9.50 ปรับปรุงผิวจราจรถนนสายบ้านเกาะลอย - บ้านเนินมะขาม หมู่ที่ 1 - หมู่ที่ 2 ตำบลเกาะลอย อำเภอพานทอง จังหวัดชลบุรี</t>
  </si>
  <si>
    <t>1.2.48 กิจกรรมหลักที่ 9.48 ก่อสร้างถนนคอนกรีตเสริมเหล็ก สายคุณชาญราษฎร์พัฒนา - สำนักตอ ช่วงที่ 1 ตำบลหนองชาก อำเภอบ้านบึง จังหวัดชลบุรี</t>
  </si>
  <si>
    <t>1.2.49 กิจกรรมหลักที่ 9.49 สร้างถนนคอนกรีตเสริมเหล็ก สายเทียนแป - บึงกระโดน หมู่ที่ 1 ตำบลหนองชาก อำเภอบ้านบึง จังหวัดชลบุรี</t>
  </si>
  <si>
    <t>1.2.51 กิจกรรมหลักที่ 9.51 ก่อสร้างถนนคอนกรีตเสริมเหล็ก สายบ้านแคโดด หมู่ที่ 3 ตำบลเกาะลอย อำเภอพานทอง จังหวัดชลบุรี</t>
  </si>
  <si>
    <t>1.2.52 กิจกรรมหลักที่ 9.52 ก่อสร้างถนนคอนกรีตเสริมเหล็ก สายบ้านนายกวย หมู่ที่ 6 ตำบลเกาะลอย อำเภอพานทอง จังหวัดชลบุรี</t>
  </si>
  <si>
    <t>1.2.53 กิจกรรมหลักที่ 9.53 ก่อสร้างถนนคอนกรีตเสริมเหล็ก สายบ้านสามขา – บ้านหนองฝาแฝด หมู่ที่ 3 ตำบลเกาะลอย อำเภอพานทอง จังหวัดชลบุรี</t>
  </si>
  <si>
    <t>1.2.54 กิจกรรมหลักที่ 9.54 ก่อสร้างถนนคอนกรีตเสริมเหล็ก สายบ้านเกาะกลาง (ตอนที่ 2) หมู่ที่ 4 ตำบลบางหัก อำเภอพานทอง จังหวัดชลบุรี</t>
  </si>
  <si>
    <t>1.2.55 กิจกรรมหลักที่ 9.55 ก่อสร้างถนนคอนกรีตเสริมเหล็ก บริเวณถนนภายในหมู่บ้านหนองมะเขือ -  สุดเขตมาบโป่ง หมู่ที่ 5 ตำบลมาบโป่ง อำเภอพานทอง จังหวัดชลบุรี</t>
  </si>
  <si>
    <t xml:space="preserve">1.2.56 กิจกรรมหลักที่ 9.56 ปรับปรุงถนนแอสฟัลท์ติกคอนกรีตเป็นถนนคอนกรีตเสริมเหล็ก สายทางหลวงแผ่นดินหมายเลฃ 344 - วังใหญ่ หมู่ที่ 2 ตำบลหนองใหญ่ อำเภอหนองใหญ่ จังหวัดชลบุรี   </t>
  </si>
  <si>
    <t xml:space="preserve">1.2.57 กิจกรรมหลักที่ 9.57 ก่อสร้างถนนคอนกรีตเสริมเหล็ก สายเขาตะแบก - หมื่นจิตร หมู่ที่ 1 ตำบลหนองเสือช้าง อำเภอหนองใหญ่ จังหวัดชลบุรี   </t>
  </si>
  <si>
    <t>1.2.58 กิจกรรมหลักที่ 9.58 ปรับปรุงถนนแอสฟัลท์ติกคอนกรีตเป็นถนนคอนกรีตเสริมเหล็ก สาย ท 203 หมู่ที่ 2 ตำบลหนองใหญ่ อำเภอหนองใหญ่ จังหวัดชลบุรี</t>
  </si>
  <si>
    <t xml:space="preserve">1.2.59 กิจกรรมหลักที่ 9.59 ก่อสร้างถนนคอนกรีตเสริมเหล็ก ถนนสายหลังเขา 3  หมู่ที่ 3 ตำบลหนองเสือช้าง อำเภอหนองใหญ่  จังหวัดชลบุรี   </t>
  </si>
  <si>
    <t xml:space="preserve">1.2.60 กิจกรรมหลักที่ 9.60 ปรับปรุงถนนแอสฟัลท์ติก คอนกรีตเป็นถนนคอนกรีตเสริมเหล็ก สาย 405 - อ่างแก้ว หมู่ที่ 4 ตำบลหนองใหญ่ อำเภอหนองใหญ่ จังหวัดชลบุรี   </t>
  </si>
  <si>
    <t xml:space="preserve">1.2.61 กิจกรรมหลักที่ 9.61 ก่อสร้างถนนคอนกรีตเสริมเหล็ก ถนนสาย ชบ.ถ.91 - 005 ท่าจาม - คลองน้ำดำ หมู่ที่ 4 ตำบลหนองเสือช้าง อำเภอหนองใหญ่ จังหวัดชลบุรี   </t>
  </si>
  <si>
    <t>1.2.62 กิจกรรมหลักที่ 9.62 ก่อสร้างถนนแอสฟัลท์ติกคอนกรีต สาย ท 611 ชุมชนมาบยาง หมู่ที่ ๖ ตำบลหนองใหญ่ อำเภอหนองใหญ่  จังหวัดชลบุรี</t>
  </si>
  <si>
    <t>1.2.63 กิจกรรมหลักที่ 9.63 ก่อสร้างถนนแอสฟัสท์ติกคอนกรีต  สายเขาวังแก้ว ซอย 7 ช่วงที่ 2 ชุมชนที่ 12 หมู่ที่ 12 ตำบลเกาะจันทร์ อำเภอเกาะจันทร์ จังหวัดชลบุรี</t>
  </si>
  <si>
    <t>1.2.64 กิจกรรมหลักที่ 9.64 ก่อสร้างถนนคอนกรีตเสริมเหล็ก สายแยกหนองมะนาว - อ่างเก็บน้ำ ชุมชนที่ 10 หมู่ที่ 10 ตำบลเกาะจันทร์ อำเภอเกาะจันทร์ จังหวัดชลบุรี</t>
  </si>
  <si>
    <t>1.2.65 กิจกรรมหลักที่ 9.65 ก่อสร้างถนนคอนกรีตเสริมเหล็ก สายสนามกีฬา - อ่างเก็บน้ำ ชุมชนที่ 10 หมู่ที่ 10 ตำบลเกาะจันทร์ อำเภอเกาะจันทร์ จังหวัดชลบุรี</t>
  </si>
  <si>
    <t>1.2.66 กิจกรรมหลักที่ 9.66 ก่อสร้างถนนคอนกรีตเสริมเหล็ก สายแยกต้นตาล - อ่างเก็บน้ำ  ชุมชนที่ 10  หมู่ที่ 10 ตำบลเกาะจันทร์ อำเภอเกาะจันทร์ จังหวัดชลบุรี</t>
  </si>
  <si>
    <t>1.2.67 กิจกรรมหลักที่ 9.67 ก่อสร้างถนนคอนกรีตเสริมเหล็ก บริเวณถนนสายเนินทุ่ง ซอย 4 ชุมชนที่ 6  หมู่ที่ 6 ตำบลเกาะจันทร์ อำเภอเกาะจันทร์ จังหวัดชลบุรี</t>
  </si>
  <si>
    <t>1.2.68 กิจกรรมหลักที่ 9.68 ปรับปรุงถนนคอนกรีตเสริมเหล็ก บริเวณถนนเทศบาล 3/3 หมู่ที่ 1 ตำบลเกาะจันทร์ อำเภอเกาะจันทร์ จังหวัดชลบุรี</t>
  </si>
  <si>
    <t>1.2.69 กิจกรรมหลักที่ 9.69 ก่อสร้างถนนคอนกรีตเสริมเหล็ก สายกระบกคู่ - ทับจุฬา หมู่ที่ 5 ตำบลท่าบุญมี อำเภอเกาะจันทร์ จังหวัดชลบุรี</t>
  </si>
  <si>
    <t>1.2.70 กิจกรรมหลักที่ 9.70 ก่อสร้างถนนคอนกรีตเสริมเหล็ก สายสุเหร่า - หนองลำดวน หมู่ที่ 12 ตำบลท่าบุญมี อำเภอเกาะจันทร์ จังหวัดชลบุรี</t>
  </si>
  <si>
    <t>1.2.71 กิจกรรมหลักที่ 9.71 ก่อสร้างถนนคอนกรีตเสริมเหล็ก สายโป่งแดง หมู่ที่ 8 ตำบลท่าบุญมี อำเภอเกาะจันทร์ จังหวัดชลบุรี</t>
  </si>
  <si>
    <t xml:space="preserve">1.2.72 กิจกรรมหลักที่ 9.72 ก่อสร้างถนนคอนกรีตเสริมเหล็กแยกถนนชลประทาน (ข้างอู่ช่างบอย) หมู่ที่ 4 ตำบลท่าบุญมี อำเภอเกาะจันทร์ จังหวัดชลบุรี
</t>
  </si>
  <si>
    <t>1.2.73 กิจกรรมหลักที่ 9.73 ปรับปรุงถนนคอนกรีตเสริมเหล็กสายหนองเกตุ – บ่อกวางทอง ตำบลบ่อกวางทอง อำเภอบ่อทอง จังหวัดชลบุรี</t>
  </si>
  <si>
    <t>1.2.74 กิจกรรมหลักที่ 9.74 ปรับปรุงถนนคอนกรีตเสริมเหล็กสายหนองยายเภา – เจริญโชคดี ตำบลบ่อกวางทอง อำเภอบ่อทอง จังหวัดชลบุรี</t>
  </si>
  <si>
    <t>1.2.76 กิจกรรมหลักที่ 9.76 ก่อสร้างถนนคอนกรีตเสริมเหล็ก สายทางถนนเทศบาล 19/2 (ซอยหลุมตาไพร) หมู่ที่ 9 ตำบลธาตุทอง อำเภอบ่อทอง จังหวัดชลบุรี</t>
  </si>
  <si>
    <t>1.2.75 กิจกรรมหลักที่ 9.75 ปรับปรุงถนน คอนกรีตเสริมเหล็กสายหนองเกตุ – โปร่งไม้ไร่ ตำบลบ่อกวางทอง อำเภอบ่อทอง จังหวัดชลบุรี</t>
  </si>
  <si>
    <t>1.2.77 กิจกรรมหลักที่ 9.77 ก่อสร้างถนนคอนกรีตเสริมเหล็ก สายทางถนนเทศบาลตำบลธาตุทอง 21 (หนองเสือช่อ – อ่างกระเด็น) หมู่ที่ 7 ตำบลธาตุทอง อำเภอบ่อทอง จังหวัดชลบุรี</t>
  </si>
  <si>
    <t>1.2.78 กิจกรรมหลักที่ 9.78 ก่อสร้างถนนคอนกรีตเสริมเหล็ก สายวังรี – เขาชะอางค์ หมู่ที่ 2 ตำบลบ่อทอง อำเภอบ่อทอง จังหวัดชลบุรี</t>
  </si>
  <si>
    <t>1.2.79 กิจกรรมหลักที่ 9.79 ก่อสร้างถนนคอนกรีตเสริมเหล็ก สายทุ่งทรายทอง 1 หมู่ที่ 4 ตำบลวัดสุวรรณ อำเภอบ่อทอง จังหวัดชลบุรี</t>
  </si>
  <si>
    <t>1.2.80 กิจกรรมหลักที่ 9.80 ก่อสร้างถนนคอนกรีตเสริมเหล็กสายหนองกาน้ำ ซอย 3/1 หมู่ที่ 1 ตำบลหนองหงษ์ อำเภอพานทอง จังหวัดชลบุรี</t>
  </si>
  <si>
    <t>1.2.81 กิจกรรมหลักที่ 9.81 ซ่อมสร้างถนนคอนกรีตเสริมเหล็กสายบ้านหนองไผ่แก้ว - เชื่อมถนน 344 ตำบลหนองไผ่แก้ว อำเภอบ้านบึง จังหวัดชลบุรี</t>
  </si>
  <si>
    <t>1.2.82 กิจกรรมหลักที่ 9.82 ก่อสร้างคอนกรีตเสริมเหล็กถนนแยกทางหลวง 331 - บ้านป่ายุบ - บ้านหนองใน (ชบ.ถ.89-001) จำนวน 2 ช่วง ตำบลหนองไผ่แก้ว อำเภอบ้านบึง จังหวัดชลบุรี</t>
  </si>
  <si>
    <t>1.2.83 กิจกรรมหลักที่ 9.83 ก่อสร้างถนนคอนกรีตเสริมเหล็ก สายวัดธรรมจักร (ช่วงที่ 3) หมู่ที่ 1 ตำบลคลองกิ่ว อำเภอบ้านบึง จังหวัดชลบุรี</t>
  </si>
  <si>
    <t>1.2.84 กิจกรรมหลักที่ 9.84 ก่อสร้างถนนคอนกรีตเสริมเหล็ก สายว่างวัฒนา - โรงฆ่าสัตว์ หมู่ที่ 9 (ช่วงที่ 1-2) ตำบลคลองกิ่ว อำเภอบ้านบึง จังหวัดชลบุรี</t>
  </si>
  <si>
    <t>1.2.85 กิจกรรมหลักที่ 9.85 ก่อสร้างถนนและวางท่อระบายน้ำสายเสาส่งสัญญาณ ปตท. ชุมชนที่ 3 (เขาอ่าง - มาบใหญ่) ตำบลบ้านบึง อำเภอบ้านบึง จังหวัดชลบุรี</t>
  </si>
  <si>
    <t>1.2.86 กิจกรรมหลักที่ 9.86 ก่อสร้างถนนคอนกรีตเสริมเหล็ก สายเขากะป่อม - 331 หมู่ที่ 10 ตำบลหนองอิรุณ อำเภอบ้านบึง จังหวัดชลบุรี</t>
  </si>
  <si>
    <t>1.3 โครงการที่ 10 พัฒนาโครงสร้างพื้นฐานเพื่อรองรับการขยายตัวของชุมชน</t>
  </si>
  <si>
    <t xml:space="preserve"> - ก่อสร้างทุ่นผูกเรือบรรทุกสินค้าภายในประเทศ (เรือโป๊ะ) อำเภอเกาะสีชัง จังหวัดชลบุรี บริเวณเกาะร้านดอกไม้ (หมายเลข 30) บริเวณหินกองนอก (หมายเลข 31) และบริเวณหินกองใน (หมายเลข 32) จำนวน 3 จุด</t>
  </si>
  <si>
    <t xml:space="preserve"> - ก่อสร้างวางท่อเสริมประสิทธิภาพการจ่ายน้ำ ขนาดเส้นผ่านศูนย์กลาง ...... เมตร ยาว ..... เมตร
 - เพิ่มครัวเรือนผู้ใช้น้ำ ....... ครัวเรือน (1,200 ครัวเรือนภายใน 5 ปี)</t>
  </si>
  <si>
    <t xml:space="preserve"> - ก่อสร้างวางท่อเสริมประสิทธิภาพการจ่ายน้ำ ขนาดเส้นผ่านศูนย์กลาง ...... เมตร ยาว ..... เมตร
 - เพิ่มครัวเรือนผู้ใช้น้ำ ....... ครัวเรือน (1,050 ครัวเรือนภายใน 5 ปี)</t>
  </si>
  <si>
    <t xml:space="preserve"> - ก่อสร้างระบบประปาหมู่บ้านแบบผิวดิน โดยก่อสร้างอาคาร คสล.ขนาดความกว้างเฉลี่ย 2.50 เมตร ความยาว 2.50 เมตร ความสูงเฉลี่ย   2.40 เมตร หรือคิดเป็นพื้นที่ดำเนินการก่อสร้างไม่น้อยกว่า 6.25 ตารางเมตร</t>
  </si>
  <si>
    <t xml:space="preserve"> - ขุดเจาะบ่อบาดาลขนาดความลึกไม่น้อยกว่า 80.00 เมตร พร้อมก่อสร้างระบบประปาแรงดัน</t>
  </si>
  <si>
    <t xml:space="preserve"> - ขุดเจาะบ่อบาดาลความลึกไม่น้อยกว่า 80.00 เมตร จำนวน 1 บ่อ และเดินสายไฟฟ้าภายในเพื่อใช้ในกิจการประปาพร้อมเชื่อมต่อท่อน้ำเข้าระบบประปา</t>
  </si>
  <si>
    <t xml:space="preserve"> - ขุดลอกท่อระบายน้ำ เป็นบล็อคขนาดกว้าง 11.20 เมตร จำนวน 3 ช่อง ยาวประมาณ 28 เมตร, ลอกท่อ ค.ส.ล.ขนาดกว้าง 1 เมตร ยาว 577 เมตร และลอกท่อ ค.ส.ล.ขนาดกว้าง 1.20 เมตร ยาว 388 เมตร</t>
  </si>
  <si>
    <t xml:space="preserve"> - ขุดลอกท่อระบายน้ำ เป็นบล็อคขนาดกว้าง 4 x 2 เมตร ยาวประมาณ 7 เมตร, ลอกท่อบล็อคขนาดกว้าง 1.50 x 1.50 เมตร ยาว 16 เมตร, ลอกท่อบล็อคขนาดกว้าง 2 x 2 เมตร ยาว 48 เมตร และลอกท่อ  ค.ส.ล.ขนาดกว้าง 0.80 เมตร ยาว 720 เมตร</t>
  </si>
  <si>
    <t>อำเภอเกาะสีชัง</t>
  </si>
  <si>
    <t>การประปาส่วนภูมิภาคเขต 1</t>
  </si>
  <si>
    <t>ประปา 1 แห่ง</t>
  </si>
  <si>
    <t>๒.๑.๑ โครงการของกรมทางหลวง</t>
  </si>
  <si>
    <t>๒.๑.๑ โครงการของกรมประปา</t>
  </si>
  <si>
    <t>2.1.1 กิจกรรมวางท่อเสริมประสิทธิภาพการจ่ายน้ำ  ตำบลเขาคันทรง อำเภอศรีราชา จังหวัดชลบุรี</t>
  </si>
  <si>
    <t>2.1.2 กิจกรรมวางท่อเสริมประสิทธิภาพการจ่ายน้ำ  ตำบลสระสี่เหลี่ยม อำเภอพนัสนิคม จังหวัดชลบุรี</t>
  </si>
  <si>
    <t>1.3.1 กิจกรรมหลักที่ 10.1 ก่อสร้างทุ่นผูกเรือบรรทุกสินค้าภายในประเทศ (เรือโป๊ะ) บริเวณเกาะร้านดอกไม้ (หมายเลข 30) บริเวณหินกองนอก (หมายเลข 31) และบริเวณหินกองใน (หมายเลข 32)</t>
  </si>
  <si>
    <t>1.3.2 กิจกรรมหลักที่ 10.2 ก่อสร้างระบบประปาหมู่บ้าน แบบผิวดิน บริเวณสระน้ำบ้านหนองบอน หมู่ที่ 9 ตำบลเกาะจันทร์ อำเภอเกาะจันทร์ จังหวัดชลบุรี</t>
  </si>
  <si>
    <t>1.3.3 กิจกรรมหลักที่ 10.3 ก่อสร้างระบบประปาหมู่บ้าน แบบผิวดิน บริเวณสระเก็บน้ำสระตาพรหม หมู่ที่ 3 ตำบลเกาะจันทร์ อำเภอเกาะจันทร์ จังหวัดชลบุรี</t>
  </si>
  <si>
    <t>1.3.4 กิจกรรมหลักที่ 10.4 ขุดเจาะบ่อบาดาลพร้อมก่อสร้างระบบประปาแบบแรงดัน (บริเวณบ้านนายแอ๊ว) ชุมชนที่ 5 หมู่ที่ 5 ตำบลเกาะจันทร์ อำเภอเกาะจันทร์ จังหวัดชลบุรี</t>
  </si>
  <si>
    <t>1.3.5 กิจกรรมหลักที่ 10.5 ขุดเจาะบ่อบาดาลพร้อมก่อสร้างระบบประปาแบบแรงดัน (บริเวณบ้านหนองมะนาว ซอย 1) ชุมชนที่ 10 หมู่ที่ 10 ตำบลเกาะจันทร์ อำเภอเกาะจันทร์ จังหวัดชลบุรี</t>
  </si>
  <si>
    <t>1.3.6 กิจกรรมหลักที่ 10.6 ขุดลอกท่อระบายน้ำบริเวณหน้ากิจการยาง ตำบลศรีราชา อำเภอศรีราชา จังหวัดชลบุรี</t>
  </si>
  <si>
    <t>1.3.7 กิจกรรมหลักที่ 10.7 ขุดลอกท่อระบายน้ำบริเวณหน้าศรีราชามงคลชัย ตำบลศรีราชา อำเภอศรีราชา จังหวัดชลบุรี</t>
  </si>
  <si>
    <t>1.4 โครงการที่ 11 พัฒนาเส้นทางคมนาคมเพื่อความปลอดภัยและแก้ไขจุดเสี่ยงภัย</t>
  </si>
  <si>
    <t xml:space="preserve"> - ติดตั้งไฟฟ้าแสงสว่างและไฟสัญญาณจราจร โดยติดตั้งไฟฟ้าแสงสว่างพลังงานแสงอาทิตย์ เสาไฟโซล่าเซลล์ ความสูง 7  เมตร จำนวน 170 ต้น</t>
  </si>
  <si>
    <t xml:space="preserve"> - ปรับปรุงแก้ไขจุดเสี่ยงภัยพื้นที่ อ.ศรีราชา, อ.บางละมุง, อ.สัตหีบ จ.ชลบุรี จำนวน 8 แห่ง ขยายปรับปรุงไหล่ทาง ผิวจราจร AC กว้าง 1.00 – 2.50 เมตร   พร้อมติดตั้งไฟฟ้าและแสงสว่าง</t>
  </si>
  <si>
    <t xml:space="preserve"> - ติดตั้งไฟฟ้าแสงสว่างและไฟสัญญาณจราจรพื้นที่ อ.ศรีราชา, อ.บางละมุง จ.ชลบุรี จำนวน 2 แห่ง ติดตั้งไฟฟ้าและแสงสว่าง ความสูง 9 เมตร จำนวน 286 ต้น</t>
  </si>
  <si>
    <t xml:space="preserve">1.4.1 กิจกรรมหลักที่ 11.1 ติดตั้งไฟฟ้าแสงสว่างและไฟสัญญาณจราจรบริเวณวัดญาณสังวราราม - วิหารเซียน อำเภอบางละมุง, อำเภอสัตหีบ จังหวัดชลบุรี </t>
  </si>
  <si>
    <t xml:space="preserve">1.4.2 กิจกรรมหลักที่ 11.2 ปรับปรุงแก้ไขจุดเสี่ยงภัยพื้นที่ อำเภอศรีราชา, อำเภอบางละมุง, อำเภอสัตหีบ จังหวัดชลบุรี </t>
  </si>
  <si>
    <t xml:space="preserve">1.4.3 กิจกรรมหลักที่ 11.3 ติดตั้งไฟฟ้าแสงสว่างและไฟสัญญาณจราจรพื้นที่ อำเภอศรีราชา, อำเภอบางละมุง จังหวัดชลบุรี </t>
  </si>
  <si>
    <t>1.5 โครงการที่ 12 Chonburi Vision 2021 / เปิดวิสัยทัศน์เมืองชล 2564</t>
  </si>
  <si>
    <t>1.5.1 กิจกรรมหลักที่ 12.1 ผลิตและเผยแพร่สื่อประชาสัมพันธ์ Chonburi Vision 2021</t>
  </si>
  <si>
    <t xml:space="preserve"> - สร้างการรับรู้ เข้าใจ และมีส่วนร่วมในนโยบายของจังหวัด ด้วยความถูกต้อง รวดเร็ว และเข้าถึงง่าย ผ่านสื่อโทรทัศน์ สื่อวิทยุ สื่อสังคมออนไลน์ และสื่อบุคคล โดยมีการจัดทำและประชาสัมพันธ์สื่อต่อช่องทางที่กำหนด (มีรายละเอียดจำนวนตอน ระยะเวลาต่อตอน รายละเอียดจำนวนมาก)</t>
  </si>
  <si>
    <t>สำนักงานประชาสัมพันธ์จังหวัดชลบุรี</t>
  </si>
  <si>
    <t>๒.2 โครงการของกระทรวงมหาดไทย</t>
  </si>
  <si>
    <t>๑.๑  โครงการที่ 13 โครงการพัฒนาศึกษาบนพื้นฐานภูมิสังคมชลบุรี</t>
  </si>
  <si>
    <t>1.1.1 กิจกรรมหลักที่ 13.1 พัฒนาการศึกษาบนพื้นฐานภูมิสังคมและหลักสูตรการจัดการศึกษาเพื่อการมีงานทำจังหวัดชลบุรี (CHONBURI Model)</t>
  </si>
  <si>
    <t>ด้านพัฒนาสังคมและคุณภาพชีวิต</t>
  </si>
  <si>
    <t xml:space="preserve"> - วิจัยและพัฒนาผลการนำหลักสูตรการจัดการศึกษาเพื่อการมีงานทำของจังหวัดชลบุรีมาใช้ในการจัดการเรียนการสอน
 - พัฒนางานวิจัยเป็นฐานในการปฏิบัติงาน
 - พัฒนาคุณภาพการเรียนการสอนภาษาอังกฤษสู่ระเบียงเศรษฐกิจพิเศษภาคตะวันออก (EEC)
</t>
  </si>
  <si>
    <t xml:space="preserve">สำนักงานศึกษาธิการจังหวัดชลบุรี </t>
  </si>
  <si>
    <t>1.2 โครงการที่ 14 บริหารจัดการสาธารณภัยจังหวัดชลบุรีแบบบูรณาการ</t>
  </si>
  <si>
    <t xml:space="preserve"> - ติดตั้งระบบไฟฟ้าแสงสว่างโซล่าเซลล์ จำนวน 325 จุด บริเวณจุดเสี่ยง-จุดอันตรายในพื้นที่จังหวัดชลบุรี
 - คัดเลือกสถานศึกษาในพื้นที่จังหวัดชลบุรี จำนวน 20 แห่ง เพื่อเข้าร่วมโครงการเสริมสร้างวัฒนธรรมความปลอดภัยทางถนนฯ จำนวน 2,000 คน
 - ฝึกรับมือกับสาธารณภัย “กรณีการอพยพหนีไฟและการระงับอัคคีภัย.ในอาคารสูง” เพื่อเตรียมความพร้อม พัฒนาศักยภาพ และสร้างเสริมประสบการณ์ในการฝึกรับมือกับสาธารณภัย จำนวน 500 คน
</t>
  </si>
  <si>
    <t xml:space="preserve"> - พัฒนาศักยภาพและเตรียมความพร้อมให้กับผู้ปฏิบัติงานและองค์กรภาคีเครือข่ายในการช่วยเหลือผู้ประสบภัยทางน้ำ ไม่น้อยกว่า 150 คน
 - จัดหาเรือยางกู้ภัยท้องไฟเบอร์กลาส จำนวน 2 ลำ และยานผิวน้ำกู้ภัยไร้คนขับ จำนวน 2 ลำ</t>
  </si>
  <si>
    <t>สำนักงานป้องกันและบรรเทาสาธารณภัยจังหวัดชลบุรี</t>
  </si>
  <si>
    <t>1.3 โครงการที่ 15 พัฒนาคุณภาพชีวิตเพื่อคนทุกวัยจังหวัดชลบุรี</t>
  </si>
  <si>
    <t>1.2.2 กิจกรรมหลักที่ 2 สร้างความสุขความปลอดภัยทางน้ำจังหวัดชลบุรี</t>
  </si>
  <si>
    <t>1.2.1 กิจกรรมหลักที่ 3 พัฒนาศักยภาพการบริหารจัดการสาธารณภัยทางถนน</t>
  </si>
  <si>
    <t xml:space="preserve"> - ก่อสร้างลาน คสล. หนา 0.15 เมตร หรือคิดเป็นพื้นที่ดำเนินการไม่น้อยกว่า 1,248.20 ตารางเมตร</t>
  </si>
  <si>
    <t xml:space="preserve"> - ก่อสร้างลาน คสล. หนา 0.15 เมตร คิดเป็นพื้นที่ดำเนินการไม่น้อยกว่า 1,508.17 ตารางเมตร</t>
  </si>
  <si>
    <t xml:space="preserve"> - เพื่อสร้างเครือข่าย ได้แก่ 1) ตำรวจและส่วนราชการที่เกี่ยวข้อง 2) สถาบันครอบครัว 3) สังคมและ 4)สภาพแวดล้อมภายนอก ในการป้องกันและแก้ไขปัญหาการกระทำความผิดซ้ำของเด็กและเยาวชน จำนวน 4 กลุ่ม4 กลุ่มเป้าหมาย คือ 1) ทำงานและไม่ทำงาน 2) เรียนและไม่เรียน 3) เคยกระทำผิดและไม่เคยกระทำผิด 4) อยู่กับบิดา มารดาและไม่ได้อยู่กับบิดา มารดา รวม 4 รุ่น รุ่นละ 50 คน จำนวนทั้งสิ้น 200 คน</t>
  </si>
  <si>
    <t xml:space="preserve"> - ฝึกอบรมแรงงานในสถานประกอบการที่มีอายุ 50 ปีขึ้นไป จำนวน 4 รุ่น ๆ ละ 30 คน รวม 120 คน ให้มีความรู้ในการดูแลรักษาสุขภาพ การลงทุนหรือบริหารเงินที่ได้รับจากการออกจากงาน สิทธิประโยชน์ต่างๆ ตามกฎหมาย มีทักษะอาชีพที่เหมาะสมเป็นการเพิ่มทางเลือกและโอกาสในการประกอบอาชีพให้มีรายได้</t>
  </si>
  <si>
    <t xml:space="preserve"> - จัดหาเครื่องวัดความดันลูกตาชนิดไม่สัมผัสแบบอัตโนมัติ (Non Contact Tonometer) จำนวน 4 เครื่อง</t>
  </si>
  <si>
    <t>สำนักงานยุติธรรมจังหวัดชลบุรี</t>
  </si>
  <si>
    <t>สำนักงานแรงงานจังหวัดชลบุรี</t>
  </si>
  <si>
    <t>สำนักงานสาธารณสุขจังหวัดชลบุรี</t>
  </si>
  <si>
    <t>1.3.1 กิจกรรมหลักที่ 15.1 ก่อสร้างลานคอนกรีตเสริมเหล็ก บริเวณอาคารอเนกประสงค์ หมู่ที่ 4 ตำบล บ้านเซิด อำเภอพนัสนิคม จังหวัดชลบุรี</t>
  </si>
  <si>
    <t>1.3.2 กิจกรรมหลักที่ 15.2 ก่อสร้างลานกีฬาอเนกประสงค์ คอนกรีตเสริมเหล็กตำบลบ้านเซิด หมู่ที่ 4 ตำบลบ้านเซิด อำเภอพนัสนิคม จังหวัดชลบุรี</t>
  </si>
  <si>
    <t xml:space="preserve">1.3.3 กิจกรรมหลักที่ 15.3 พัฒนาศักยภาพนิสิต นักศึกษา สู่การพัฒนาชุมชนคุณภาพ </t>
  </si>
  <si>
    <t>1.3.4 กิจกรรมหลักที่ 15.4 พัฒนาและเสริมสร้างความเข้มแข็งแก่เด็กและเยาวชน เพื่อลดการกระทำความผิด สานต่อคุณภาพชีวิตในสังคม</t>
  </si>
  <si>
    <t>1.3.5 กิจกรรมหลักที่ 15.5 พัฒนาศักยภาพผู้ประกอบการ สู่การไกล่เกลี่ยข้อพิพาท เพื่อลดปัญหาความขัดแย้งและลดปัญหาอาชญากรรมในพื้นที่จังหวัด</t>
  </si>
  <si>
    <t>1.3.6 กิจกรรมหลักที่ 15.6 แรงงานสุขใจในวัยเกษียน</t>
  </si>
  <si>
    <t>1.3.7 กิจกรรมหลักที่ 15.7 จัดหาเครื่องวัดความดันลูกตาชนิดไม่สัมผัสแบบอัตโนมัติ (Non Contact Tonometer)</t>
  </si>
  <si>
    <t>1.4 โครงการที่ 16 ขับเคลื่อนยุทธศาสตร์การพัฒนา เพื่อเสริมสร้างความมั่นคงแห่งชาติ จังหวัดชลบุรี</t>
  </si>
  <si>
    <t xml:space="preserve"> - ฝึกอบรมส่งเสริมการเรียนรู้วิถีชีวิตตามหลักปรัชญาเศรษฐกิจพอเพียงและเกษตรทฤษฎีใหม่ ตามแนวทางพระราชดำริ จำนวน 2,200 คน
 - จัดกิจกรรมจิตอาสาเพื่อการพัฒนาประเทศสู่ความมั่นคงอย่างยั่งยืนและเสริมสร้างความปรองดองของคนในชาติ ตามระบอบประชาธิปไตย อันมีพระมหากษัตริย์ทรงเป็นประมุข จำนวน 550 คน
 - อบรมฟื้นฟูและบำบัดยาเสพติด ในพื้นที่จังหวัดชลบุรี จำนวน 550 คน</t>
  </si>
  <si>
    <t xml:space="preserve">1) กิจกรรมสร้างความปรองดองสมานฉันท์ สร้างความเป็นธรรมในสังคม (จัดอบรมวิทยากรกระบวนการ/เวทีเสวนา/เวทีสมัชชา)
2) กิจกรรมป้องกันและแก้ไขปัญหายาเสพติด (ค้นหาผู้เสพเข้ารับการบำบัดรักษา/การรณรงค์)
3) กิจกรรมการสร้างภูมิคุ้มกันด้านอบายมุขและส่งเสริมคุณภาพชีวิตแก่เยาวชน
4) กิจกรรมการประชาสัมพันธ์
5) กิจกรรมประชารัฐร่วมใจแก้ไขปัญหาความไม่สงบเรียบร้อยโดยการจัดตั้งและเพิ่มประสิทธิภาพกำลังพล “ราชสีห์ พิทักษ์ ราษฎร์”
6) กิจกรรมรวมพลังกำลังพลเพื่อปลูกจิตสำนึก รับนโยบายด้านการรักษาความสงบเรียบร้อย (เสริมสร้างศักยภาพและพัฒนาบุคลากร)
7) พัฒนาองค์กรให้เกิดประสิทธิภาพในการขับเคลื่อนนโยบาย(จัดตั้งศูนย์ประสานงาน/ข่าวกรอง/กองอำนวยการ และจัดอบรมขยายเครือข่ายข่าว)
8) กิจกรรมการจัดระเบียบสังคม การป้องกันและปราบปรามการค้ามนุษย์ (จัดชุดเฉพาะกิจ/แผนตรวจตราเฝ้าระวังป้องกันและปราบปราม/ประชุมชี้แจงซักซ้อมความเข้าใจข้อกฎหมาย/จัดหาน้ำมันเชื้อเพลิง/เบี้ยเลี้ยง)
9) จัดตั้งชุดรักษาความปลอดภัยหมู่บ้าน (พัฒนาความพร้อม เพิ่มประสิทธิภาพ และพัฒนาเครือข่าย)
</t>
  </si>
  <si>
    <t xml:space="preserve">กองอำนวยการรักษาความมั่นคงภายในจังหวัดชลบุรี </t>
  </si>
  <si>
    <t>ที่ทำการปกครองจังหวัดชลบุรี</t>
  </si>
  <si>
    <t>1.4.1 กิจกรรมหลักที่ 16.1 ขับเคลื่อนยุทธศาสตร์การพัฒนา เพื่อเสริมสร้างความมั่นคงแห่งชาติ จังหวัดชลบุรี</t>
  </si>
  <si>
    <t>1.4.2 กิจกรรมหลักที่ 16.2 รักษาความสงบเรียบร้อย ในพื้นที่จังหวัดชลบุรี ประจำปี 2564</t>
  </si>
  <si>
    <t>๑.๑  โครงการที่ 17 โครงการฟื้นฟูแหล่งน้ำจังหวัดชลบุรี</t>
  </si>
  <si>
    <t>ด้านบริหารจัดการทรัพยากรธรรมชาติและสิ่งแวดล้อม</t>
  </si>
  <si>
    <t xml:space="preserve"> - ก่อสร้างกำแพงกันดินคอนกรีตเสริมเหล็ก ทางเดินเท้า พร้อมราวกันตก ความยาว 500 เมตร</t>
  </si>
  <si>
    <t xml:space="preserve"> - ก่อสร้างดาดคอนกรีต ขนาดกว้าง 3.00 - 12.00 เมตร ยาวประมาณ 800 เมตร คิดเป็นพื้นที่ไม่น้อยกว่า  8,700 ตารางเมตร</t>
  </si>
  <si>
    <t xml:space="preserve"> - ก่อสร้างเขื่อนป้องกันตลิ่ง ความยาวไม่น้อยกว่า 170 เมตร</t>
  </si>
  <si>
    <t xml:space="preserve"> - ก่อสร้างเขื่อนป้องกันตลิ่ง ความยาวไม่น้อยกว่า 330 เมตร</t>
  </si>
  <si>
    <t xml:space="preserve"> - ขุดลอกห้วยสาธารณะโดยมีขนาดหลังการขุดลอกความกว้างเฉลี่ย 7.00 เมตร ความลึกเฉลี่ย 2.50 เมตร ความยาว 3,800.00 เมตร</t>
  </si>
  <si>
    <t xml:space="preserve"> - ขุดลอกห้วยสาธารณะโดยมีขนาดหลังการ ขุดลอกความกว้างเฉลี่ย 6.00 เมตร ความลึกเฉลี่ย 2.50 เมตร ความยาว 1,1350.00 เมตร</t>
  </si>
  <si>
    <t xml:space="preserve"> - ขุดลอกคันสระเก็บน้ำขนาดปากบน กว้างเฉลี่ย3.50 เมตร ปากล่างกว้างเฉลี่ย 14.00 เมตร ความยาว 1600.00 เมตร ความสูงเฉลี่ย 5.00 เมตร และขุดลึกลงไปจากเดิมอีก 6.00 เมตร หรือคิดเป็นปริมาตรดินขุดไม่น้อยกว่า 20,440 ลูกบาศก์เมตร</t>
  </si>
  <si>
    <t xml:space="preserve"> - ขุดสระเก็บน้ำแบบแก้มลิง ขนาดปากสระกว้าง 70.00 เมตร ความยาว 120.00 เมตร กันสระกว้างเฉลี่ย 46.00 เมตร ก้นสระยาว 96.00 เมตร ความลึกเฉลี่ย 8.00 เมตร หรือคิดเป็นปริมาตรดินขุดไม่น้อยกว่า 51,264 ลูกบาศก์เมตร </t>
  </si>
  <si>
    <t xml:space="preserve"> - ขุดลอกคลอง ปากคลองกว้างเฉลี่ย 7.00 ม. ก้นคลองกว้างเฉลี่ย 2.00 ม. ยาว 2,600 ม. ลึกเฉลี่ย 3.00 ม.</t>
  </si>
  <si>
    <t xml:space="preserve"> - ขุดลอกคลอง ปากคลองกว้างเฉลี่ย 12.00 ม. ก้นคลองกว้างเฉลี่ย 6.00 ม. ยาว 3,800 ม. ลึกเฉลี่ย 3.00 ม </t>
  </si>
  <si>
    <t xml:space="preserve"> - ขุดลอกคลอง ปากคลองกว้างเฉลี่ย 14.00 ม.  ก้นคลองกวางเฉลี่ย 8.00 ม. ยาว 2,500 ม. ลึกเฉลี่ย 3.00 ม.</t>
  </si>
  <si>
    <t>1.1.1กิจกรรมปรับปรุงห้วยสุครีพ ตำบลบางพระ อำเภอศรีราชา จังหวัดชลบุรี</t>
  </si>
  <si>
    <t>1.1.2 กิจกรรมก่อสร้างดาดคอนกรีตลำห้วยหนองน้ำดำ ตำบลหนองขาม อำเภอศรีราชา จังหวัดชลบุรี</t>
  </si>
  <si>
    <t>1.1.3 กิจกรรมก่อสร้างเขื่อนป้องกันตลิ่งริมคลองน้ำเหม็น ระยะ 3 ตำบลแสนสุข อำเภอเมืองชลบุรี จังหวัดชลบุรี</t>
  </si>
  <si>
    <t>1.1.4 กิจกรรมก่อสร้างเขื่อนป้องกันตลิ่งริมห้วยลำพาง ระยะ 2 ตำบลหนองชาก อำเภอบ้านบึง จังหวัดชลบุรี</t>
  </si>
  <si>
    <t xml:space="preserve">1.1.5 กิจกรรมขุดลอกห้วยสาธารณะ "ห้วยมะระ" หมู่ที่ 1 ตำบลหนองเสือช้าง อำเภอหนองใหญ่ จังหวัดชลบุรี   </t>
  </si>
  <si>
    <t xml:space="preserve">1.1.6 กิจกรรมขุดลอกห้วยสาธารณะ "บ้านเฉลิมลาภ" หมู่ที่ 5 ตำบลหนองเสือช้าง อำเภอหนองใหญ่ จังหวัดชลบุรี   </t>
  </si>
  <si>
    <t>1.1.7 กิจกรรมขุดลอกคันสระเก็บน้ำ (บริเวณสระเก็บน้ำบ้านนางอุไร) ชุมชนที่ 5 หมู่ที่ 5 ตำบลเกาะจันทร์ อำเภอเกาะจันทร์ จังหวัดชลบุรี</t>
  </si>
  <si>
    <t>1.1.8 กิจกรรมขุดสระเก็บน้ำแบบแก้มลิงบริเวณห้วยปอ หมู่ที่ 11 ตำบลเกาะจันทร์ อำเภอเกาะจันทร์ จังหวัดชลบุรี</t>
  </si>
  <si>
    <t>1.1.9 กิจกรรมขุดลอกคลองทุ่งสะเดา-ทุ่งกรวด  หมู่ที่ 1 ตำบลท่าบุญมี อำเภอเกาะจันทร์ จังหวัดชลบุรี</t>
  </si>
  <si>
    <t>1.1.10 กิจกรรมขุดลอกคลองกระเบาะ (ข้างปั๊มแก๊ส) หมู่ที่ 4,2,7 ตำบลท่าบุญมี อำเภอเกาะจันทร์ จังหวัดชลบุรี</t>
  </si>
  <si>
    <t>1.1.11 กิจกรรมขุดลอกคลองห้วยซุง หมู่ที่ 10 ตำบลท่าบุญมี อำเภอเกาะจันทร์ จังหวัดชลบุรี</t>
  </si>
  <si>
    <t>สำนักงานจังหวัดชลบุรี</t>
  </si>
  <si>
    <t>1.2 โครงการที่ 18 โครงการขับเคลื่อนการดำเนินงานตามโครงการอนุรักษ์พันธุ์กรรมพืชอันเนื่องมาจากพระราชดำริ สมเด็จพระเทพรัตนราชสุดาฯ สยามบรมราชกุมารี</t>
  </si>
  <si>
    <t>1.2.1 กิจกรรมหลักที่ 18.1  กิจกรรมขับเคลื่อนการดำเนินงานตามโครงการอนุรักษ์พันธุ์กรรมพืชอันเนื่องมาจากพระราชดำริ สมเด็จพระเทพรัตนราชสุดาฯ สยามบรมราชกุมารี จังหวัดชลบุรี</t>
  </si>
  <si>
    <t xml:space="preserve"> - รวบรวม วิเคราะห์ฐานข้อมูลโครงการ อพ.สธ. ของจังหวัดชลบุรี
 - จัดประชุมเชิงปฏิบัติการฯ เพื่อจัดทำแผนปฏิบัติการระดับจังหวัด ระยะ 5 ปี เพื่อส่งคณะกรรมการ อพ.สธ. 
 - จัดนิทรรศการผลงานโครงการ อพ.สธ. ในการรับเสด็จสมเด็จพระกนิษฐาธิราชเจ้า กรมสมเด็จพระเทพรัตนราชสุดาฯ</t>
  </si>
  <si>
    <t>๒. กิจกรรมเพิ่มจำนวนแหล่งที่อยู่อาศัยของสัตว์น้ำ (ซั้งเชือก) จำนวน 600 ชุด
๓. กิจกรรมชายหาดสะอาดสัตว์น้ำเพิ่มพูน จำนวน 3 ครั้ง
๔. กิจกรรมดำน้ำเก็บขยะ จำนวน 3 ครั้ง
๕. กิจกรรมการสนับสนุนชุมชนชายฝั่ง จำนวน 6 ชุมชน (จัดตั้งธนาคารปู, จัดทำบ้านปลา, ส่งเสริมวิสาหกิจชุมชน ฯลฯ)
๖. กิจกรรมการจัดอบรมให้ความรู้แก่อาสาสมัครพิทักษ์ทะเล จำนวน 62 คน</t>
  </si>
  <si>
    <t xml:space="preserve"> - ติดตั้งทุ่นกักขยะ และพื้นที่ดำเนินการติดตั้งทุ่นกักขยะตามหลักเกณฑ์ที่กำหนด จำนวน ๕ พื้นที่</t>
  </si>
  <si>
    <t xml:space="preserve"> - จัดทำปะการังเทียมคอนกรีตเสริมเหล็กเพื่อฟื้นฟูระบบนิเวศน์ทางทะเลของเกาะสีชังบริเวณเกาะร้านดอกไม้  (จุดทิ้งตำแหน่งเดิม) ขนาด 1.50 x 1.50 x 1.50 เมตร จำนวนไม่น้อยกว่า  1,732 แท่ง</t>
  </si>
  <si>
    <t>สำนักงานทรัพยากรทางทะเลและชายฝั่งที่ 2</t>
  </si>
  <si>
    <t>1.3.1 กิจกรรมหลักที่ 19.1 อนุรักษ์และฟื้นฟูระบบนิเวศทรัพยากรทางทะเลและชายฝั่ง</t>
  </si>
  <si>
    <t>1.3.2 กิจกรรมหลักที่ 19.2 บริหารจัดการขยะทะเลโดยใช้ทุ่นกักขยะ</t>
  </si>
  <si>
    <t>1.3.3 กิจกรรมหลักที่ 19.3 ปะการังเทียมคอนกรีตเสริมเหล็กเพื่อฟื้นฟูระบบนิเวศน์ทางทะเลของเกาะสีชังบริเวณเกาะร้านดอกไม้ (จุดทิ้งตำแหน่งเดิม)</t>
  </si>
  <si>
    <t>1.3 โครงการที่ 19 อนุรักษ์และฟื้นฟูระบบนิเวศทรัพยากรทางทะเลและชายฝั่งอนุรักษ์และฟื้นฟูระบบนิเวศทรัพยากรทางทะเลและชายฝั่ง</t>
  </si>
  <si>
    <r>
      <t>๑.</t>
    </r>
    <r>
      <rPr>
        <sz val="16"/>
        <color rgb="FF000000"/>
        <rFont val="Times New Roman"/>
        <family val="1"/>
      </rPr>
      <t xml:space="preserve">  </t>
    </r>
    <r>
      <rPr>
        <sz val="16"/>
        <color rgb="FF000000"/>
        <rFont val="TH SarabunIT๙"/>
        <family val="2"/>
      </rPr>
      <t>โครงการของจังหวัด/กลุ่มจังหวัด (4)</t>
    </r>
  </si>
  <si>
    <t xml:space="preserve">ประเด็นการพัฒนาที่ 5 พัฒนาคนและชุมชนให้สังคมมั่นคง 
มีคุณภาพและยั่งยืน ตามหลักปรัชญาของเศรษฐกิจพอเพียง
</t>
  </si>
  <si>
    <t>จำนวนแรงงาน ๗๐๐ คน เข้ารับการฝึกอบรมหลักสูตรยกระดับฝีมือแรงงานสาขาที่เกี่ยวข้อง</t>
  </si>
  <si>
    <t>นักเรียน นักศึกษาได้รับการเรียนการสอนด้านหุ่นยนต์ ๕๐๐ คนต่อปี</t>
  </si>
  <si>
    <t>มีผู้เข้ามาใช้ศูนย์การเรียนรู้ภาษาจีนเพื่ออาชีพ ๑๐๐๐ คนต่อปี</t>
  </si>
  <si>
    <t>ศูนย์สารสนเทศ 1 แห่ง</t>
  </si>
  <si>
    <t>พื้นที่สำหรับ นักเรียนทำกิจกรรม 1 แห่ง</t>
  </si>
  <si>
    <t>ด้านการพัฒนาการท่องเที่ยวและบริการ</t>
  </si>
  <si>
    <t>1.2.87 กิจกรรมหลักที่ 9.87 ซ่อมสร้างผิวจราจรถนนลาดยางพาราแอสฟัลท์ติกคอนกรีตบริเวณถนนสายหนองยายหมาด-บ้านแปลง- ชุมชนย่อยที่ 11 หมู่ที่ 11 ตำบลเกาะจันทร์ อำเภอเกาะจันทร์ จังหวัดชลบุรี</t>
  </si>
  <si>
    <t>เส้นทางคมนาคมได้รับการพัฒนาและปรับปรุง 1 สายทาง</t>
  </si>
  <si>
    <t xml:space="preserve">1.1.12 กิจกรรมหลักที่ 2.12 กิจกรรมประกวดหาทูตท่องเที่ยวจังหวัดชลบุรี ประชาสัมพันธ์เผยแพร่ข้อมูล กระตุ้นการท่องเที่ยวจังหวัดชลบุรี </t>
  </si>
  <si>
    <t>1.1.7 กิจกรรมหลักที่ 5.7 สร้างและขยายเครือข่ายตลาดสินค้าเกษตร (ตลาดต่างจังหวัด)</t>
  </si>
  <si>
    <r>
      <t>1.1.8 กิจกรรมหลักที่ 5</t>
    </r>
    <r>
      <rPr>
        <b/>
        <sz val="12"/>
        <color rgb="FF000000"/>
        <rFont val="TH SarabunIT๙"/>
        <family val="2"/>
      </rPr>
      <t>.8</t>
    </r>
    <r>
      <rPr>
        <sz val="12"/>
        <color rgb="FF000000"/>
        <rFont val="TH SarabunIT๙"/>
        <family val="2"/>
      </rPr>
      <t xml:space="preserve"> ส่งเสริมประชาสัมพันธ์การจำหน่ายสินค้าออนไลน์</t>
    </r>
  </si>
  <si>
    <t>1.1.9 กิจกรรมหลักที่ 5.9 พัฒนาระบบฐานข้อมูลด้านการเกษตรและสหกรณ์ของจังหวัดชลบุรี (Big Data) (ไทย จีน ญี่ปุ่น อังกฤษ)</t>
  </si>
  <si>
    <t>1.1.10 กิจกรรมหลักที่ 5.10 พัฒนาศักยภาพการตลาดสินค้าเกษตรนวัตกรรมอาหารปลอดภัยต้นแบบ แห่งความสำเร็จ</t>
  </si>
  <si>
    <t>1.1.11 กิจกรรมหลักที่ 5.11 ส่งเสริมสินค้าเกษตรปลอดภัยตลอดโซ่อุปทาน</t>
  </si>
  <si>
    <t>๑.๑  โครงการที่ 7  พัฒนาเส้นทางคมนาคมสายรองเชื่อมโยงเส้นทางคมนาคมสายหลักจังหวัดชลบุรี</t>
  </si>
  <si>
    <t xml:space="preserve">1.1.1 กิจกรรมหลักที่ 7.1 ปรับปรุงถนนคอนกรีตเสริมเหล็ก สาย ทล.331 - บ้านเฉลิมลาภ ตำบลเขาคันทรง อำเภอศรีราชา จังหวัดชลบุรี  </t>
  </si>
  <si>
    <t xml:space="preserve">1.1.2 กิจกรรมหลักที่ 7.2 ปรับปรุงถนนแอสฟัลท์ติกคอนกรีต สาย ทล.7 - บ้านปากร่วม ตำบลบึง อำเภอศรีราชา จังหวัดชลบุรี 
</t>
  </si>
  <si>
    <t xml:space="preserve">1.1.3 กิจกรรมหลักที่ 7.3 ปรับปรุงถนนแอสฟัลท์ติกคอนกรีต สาย 322 - บ้านเขาชีจรรย์ ตำบลนาจอมเทียน อำเภอสัตหีบ จังหวัดชลบุรี </t>
  </si>
  <si>
    <t xml:space="preserve">1.1.4 กิจกรรมหลักที่ 7.4 ปรับปรุงและซ่อมแซมถนนแอสฟัลท์ติกคอนกรีต สาย ทล.3 - บ้านเขาชีจรรย์ ตำบลนาจอมเทียน อำเภอสัตหีบ จังหวัดชลบุรี </t>
  </si>
  <si>
    <t xml:space="preserve">1.1.5 กิจกรรมหลักที่ 7.5 ก่อสร้างถนนลาดยางแอสฟัลท์ติกคอนกรีต สาย ทล.331 - คลองกระบกเรียง หมู่ที่ 8 ตำบลหนองปรือ อำเภอพนัสนิคม จังหวัดชลบุรี </t>
  </si>
  <si>
    <t xml:space="preserve">1.1.6 กิจกรรมหลักที่ 7.6 ก่อสร้างถนนลาดยางแอสฟัลท์ติกคอนกรีต สาย ทล.331 - สำนักท้อน ตำบลห้วยใหญ่ อำเภอบางละมุง จังหวัดชลบุรี </t>
  </si>
  <si>
    <t xml:space="preserve">1.1.7 กิจกรรมหลักที่ 7.7 ก่อสร้างถนนลาดยางแอสฟัลท์ติกคอนกรีต สาย หนองบอน - เขาช่องแคบ หมู่ที่ 9 ตำบลเกาะจันทร์ อำเภอเกาะจันทร์ จังหวัดชลบุรี </t>
  </si>
  <si>
    <t>1.1.8 กิจกรรมหลักที่ 7.8 ก่อสร้างถนนลาดยางแอสฟัลท์ติกคอนกรีต สายบ้านหนองยายหมาด - บ้านแปลง หมู่ที่ 11 ตำบลเกาะจันทร์ อำเภอเกาะจันทร์ จังหวัดชลบุรี</t>
  </si>
  <si>
    <t>1.2 โครงการที่ 6 สนับสนุนโครงการอันเนื่องมาจากพระราชดำริ</t>
  </si>
  <si>
    <t>1.2.1 กิจกรรมหลักที่ 6.1 พัฒนาเกษตรการต้นแบบจังหวัดชลบุรี ภายใต้โครงการเกษตรทฤษฎีใหม่</t>
  </si>
  <si>
    <t>1.2.2 กิจกรรมหลักที่ 6.2 พัฒนารูปแบบตลาดนัดเกษตรธรรมชาติและอาหารปลอดภัย ภายใต้โครงการพัฒนาพื้นที่รอบวัดญาณฯ</t>
  </si>
  <si>
    <t>1.2.3 กิจกรรมหลักที่ 6.3 ส่งเสริมการเลี้ยงปลาและพัฒนาเกษตรต้นแบบ ภายใต้โครงการพัฒนาพื้นที่รอบวัดญาณฯ</t>
  </si>
  <si>
    <t>1.2.4 กิจกรรมหลักที่ 6.4 ขับเคลื่อนและสนับสนุนการดำเนินงานตามกรอบการใช้ประโยชน์สนองพระราชดำริโครงการอนุรักษ์พันธุ์กรรมพืช อันเนื่องมาจากพระราชดำริสมเด็จพระเทพรัตนราชสุดาฯ สยามบรมราชกุมารี (อพ.สธ)</t>
  </si>
  <si>
    <t>1.2 โครงการที่ 8 พัฒนาเส้นทางคมนาคมสายย่อยเชื่อมโยงเส้นทางคมนาคมสายหลักจังหวัดชลบุรี</t>
  </si>
  <si>
    <t>1.2.1 กิจกรรมหลักที่ 8.1 ก่อสร้างถนนผิวจราจรคอนกรีตเสริมเหล็กซอยไทโปโล หมู่ที่ 9 ตำบลโป่ง อำเภอบางละมุง จังหวัดชลบุรี</t>
  </si>
  <si>
    <t>1.2.2 กิจกรรมหลักที่ 8.2 ก่อสร้างถนนคอนกรีตเสริมเหล็กพร้อมระบบระบายน้ำสายบ้านหนองซากแง้ว - บ้านยางใหญ่ ตำบลห้วยใหญ่ อำเภอบางละมุง จังหวัดชลบุรี</t>
  </si>
  <si>
    <t>1.2.3 กิจกรรมหลักที่ 8.3 ก่อสร้างปรับปรุงถนนคอนกรีตเสริมเหล็กและวางท่อระบายน้ำพร้อมบ่อพักสายธารน้ำใจ - หนองผักกะเฉด ตำบลตะเคียนเตี้ย อำเภอบางละมุง จังหวัดชลบุรี</t>
  </si>
  <si>
    <t>1.2.4 กิจกรรมหลักที่ 8.4 ก่อสร้างถนนคอนกรีตเสริมเหล็กพร้อมท่อระบายน้ำถนนสายหนองขม ตำบลหนองปลาไหล อำเภอบางละมุง จังหวัดชลบุรี</t>
  </si>
  <si>
    <t>1.2.5 กิจกรรมหลักที่ 8.5 ก่อสร้างถนนคอนกรีตเสริมเหล็กพร้อมท่อระบายน้ำคอนกรีตเสริมเหล็กพร้อมบ่อพักสายแกรก 4/3 (ไทธานี) ตอนที่ 4 ตำบลหนองปลาไหล อำเภอบางละมุง จังหวัดชลบุรี</t>
  </si>
  <si>
    <t>1.2.6 กิจกรรมหลักที่ 8.6 ก่อสร้างท่อระบายน้ำคอนกรีตเสริมเหล็กสายสาลาร่วมใจ - บ้านนางฉวี ตำบลหนองปลาไหล อำเภอบางละมุง จังหวัดชลบุรี</t>
  </si>
  <si>
    <t>1.2.7 กิจกรรมหลักที่ 8.7 ก่อสร้างถนนคอนกรีตเสริมเหล็กพร้อมวางท่อระบายน้ำ สายบ้านเจ๊ย้อยถึงบ้านตาแหยม (หลังวัดกอไผ่) ตำบลตะเคียนเตี้ย อำเภอบางละมุง จังหวัดชลบุรี</t>
  </si>
  <si>
    <t>1.2.9 กิจกรรมหลักที่ 8.9 ก่อสร้างถนนคอนกรีตเสริมเหล็กพร้อมวางท่อระบายน้ำสายวัดเขาไม้แก้ว หมู่ที่ 1 ตำบลเขาไม้แก้ว อำเภอบางละมุง จังหวัดชลบุรี</t>
  </si>
  <si>
    <t>1.2.10 กิจกรรมหลักที่ 8.10 ก่อสร้างถนนคอนกรีตเสริมเหล็กสายหลังโรงมันเชื่อมจังหวัดระยอง (ระยะที่3) หมู่ที่ 5 ตำบลเขาไม้แก้ว อำเภอบางละมุง จังหวัดชลบุรี</t>
  </si>
  <si>
    <t>1.2.11 กิจกรรมหลักที่ 8.11 ก่อสร้างสะพานห้างแก้ว หมู่ที่ 5 ตำบลเขาไม้แก้ว อำเภอบางละมุง จังหวัดชลบุรี</t>
  </si>
  <si>
    <t>1.2.12 กิจกรรมหลักที่ 8.12 ก่อสร้างถนนผิวจราจรคอนกรีตเสริมเหล็กและวางท่อระบายน้ำคอนกรีตเสริมเหล็ก ซอยหนองไม้แก่น 17 ตำบลหนองปรือ อำเภอบางละมุง จังหวัดชลบุรี</t>
  </si>
  <si>
    <t>1.2.13 กิจกรรมห่ลักที่ 8.13 วางท่อระบายน้ำสายจากบริษัท วีนิค จำกัด – สะพานบ้าน ผญ.สมชาย บูรณเจริญกิจ ชุมชนที่ 9 บ้านแปลงกระถิน ตำบลหัวถนน อำเภอพนัสนิคม จังหวัดชลบุรี</t>
  </si>
  <si>
    <t>1.2.15 กิจกรรมหลัก 8.15   ก่อสร้างถนน คอนกรีตเสริมเหล็กสายบ้านหนองขนวน-หนองยาง(ช่วงบ้าน อบตำบลสำราญ-บ้านผู้ช่วยกิม)รหัสสายทาง ชบ.ถ.82-012 ช่วง กม.ที่ 0.815 - กม.ที่ 1.550 หมู่ 3 บ้านหนองขนวน ตำบลหนองขยาด อำเภอพนัสนิคม จังหวัดชลบุรี</t>
  </si>
  <si>
    <t>1.2.14 กิจกรรมหลักที่ 8.14 ปรับปรุงถนนสายคลองส่งน้ำ หมู่ที่ 4 ช่วงประตูระบายน้ำ กำนันกมล – ถนนสายพนัสนิคม – หัวถนน หมู่ที่ 4 ตำบลหนองปรือ อำเภอพนัสนิคม จังหวัดชลบุรี</t>
  </si>
  <si>
    <t>1.2.17 กิจกรรมหลักที่ 8.17 ก่อสร้างถนนคอนกรีตเสริมเหล็ก  สายหนองโคลนเชื่อมตำบลนาเริก หมู่ที่ 10 ตำบลหมอนนาง อำเภอพนัสนิคม จังหวัดชลบุรี</t>
  </si>
  <si>
    <t xml:space="preserve">1.2.18 กิจกรรมหลักที่ 8.18 ปรับปรุงถนน (OVER LAY) สายบ่อน้ำทิพย์ หมู่ที่ 3 - หมู่ที่ 6 ตำบลนาวังหิน อำเภอพนัสนิคม จังหวัดชลบุรี
</t>
  </si>
  <si>
    <t xml:space="preserve">1.2.19 กิจกรรมหลักที่ 8.19 วางท่อระบายน้ำคอนกรีตเสริมเหล็กบริเวณถนนสายบ้านหนองม่วงใหม่ - หลังวัดหนองม่วงเก่า ชบ.ถ.82 - 003 หมู่ที่ 5 - หมู่ที่ 6  ตำบลหนองขยาด อำเภอพนัสนิคม จังหวัดชลบุรี
</t>
  </si>
  <si>
    <t>1.2.20 กิจกรรมหลักที่ 8.20 ก่อสร้างถนนผิวจราจรคอนกรีตเสริมเหล็ก พร้อมวางท่อระบายน้ำและบ่อพัก ถนนสายทางเข้าเทศบาลตำบลกุฎโง้ง หมู่ที่ ๕ ตำบลกุฎโง้ง อำเภอพนัสนิคม  จังหวัดชลบุรี</t>
  </si>
  <si>
    <t>1.2.21 กิจกรรมหลักที่ 8.21 วางท่อระบายน้ำคอนกรีตเสริมเหล็กพร้อมบ่อพัก สายทุ่งใหญ่ (ชบ.ถ 67-004) หมู่ที่ 1,2 ช่วง กม.ที่ 0+459 ถึง กม.ที่ 0+909 ตำบลบ้านช้าง อำเภอพนัสนิคม  จังหวัดชลบุรี</t>
  </si>
  <si>
    <t>1.2.23 กิจกรรมหลักที่ 8.23 ก่อสร้างถนนคอนกรีตเสริมเหล็ก สายหนองกะพง ซอย 2 เชื่อมหนองกะพงซอย 5 หมู่ที่ 3 บ้านหนองกะพง ตำบลนาเริก อำเภอพนัสนิคม  จังหวัดชลบุรี</t>
  </si>
  <si>
    <t xml:space="preserve">1.2.22 กิจกรรมหลักที่ 8..22 ก่อสร้างถนนคอนกรีตเสริมเหล็ก สายทางจากบ้านนางอุ่นเรือน ปัญจะ  ถึงฟาร์มพีระพงศ์ หมู่ที่ 4 ตำบลทุ่งขวาง  อำเภอพนัสนิคม  จังหวัดชลบุรี </t>
  </si>
  <si>
    <t>1.2.24 กิจกรรมหลักที่ 8.24 ก่อสร้างถนนคอนกรีตเสริมเหล็ก สายสะแกลาย ซอย 1 จากแยกสะพานหาย –บริเวณบ้านนางบุญทิพย์  ขำเหม หมู่ที่  ๒ ตำบลท่าข้าม อำเภอพนัสนิคม จังหวัดชลบุรี</t>
  </si>
  <si>
    <t>1.2.25 กิจกรรมหลักที่ 8.25 ก่อสร้างถนนคอนกรีตเสริมเหล็ก สายหนองใหญ่ - เนินไผ่ - เนินแฝก หมู่ที่ 1,5,6 บ้านเนินพุด,บ้านโคกกลุ่ม,บ้านเนินแฝก ตำบลโคกเพลาะ อำเภอพนัสนิคม จังหวัดชลบุรี</t>
  </si>
  <si>
    <t>1.2.26 กิจกรรมหลักที่ 8.26 ปรับปรุงผิวจราจรแอสฟัลท์ติกคอนกรีต สายวัดเนินหลังเต่า หมู่ 7 ตำบลบ้านช้าง อำเภอพนัสนิคม จังหวัดชลบุรี</t>
  </si>
  <si>
    <t>1.2.27 กิจกรรมหลักที่ 8.27 ก่อสร้างถนนคอนกรีตเสริมเหล็ก พร้อมวางท่อระบายน้ำ ซอยข้างเต็นท์รถ หมู่ที่ 5 เชื่อม หมู่ที่ 1 ตำบลกุฎโง้ง อำเภอพนัสนิคม จังหวัดชลบุรี</t>
  </si>
  <si>
    <t>1.2.28 กิจกรรมหลักที่ 8.28 ก่อสร้างถนนคอนกรีตเสริมเหล็กสายเนินไทร ซอย 3 หมู่ที่ 9 บ้านเนินไทร ตำบลนาเริก อำเภอพนัสนิคม จังหวัดชลบุรี</t>
  </si>
  <si>
    <t>1.2.29 กิจกรรมหลักที่ 8.29 ก่อสร้างถนนแอสฟัลท์ติกคอนกรีต  สายหนองข่า ซอย 3 - ม่วงหวาน ซอย 1 หมู่ที่ 15 ตำบลหนองเหียง อำเภอพนัสนิคม จังหวัดชลบุรี</t>
  </si>
  <si>
    <t>1.2.30 กิจกรรมหลักที่ 8.30 ก่อสร้างถนนแอสฟัลท์ติกคอนกรีต สายไทรคู่ ซอย 14 – หนองสังข์  หมู่ที่ 12 ตำบลหนองเหียง อำเภอพนัสนิคม จังหวัดชลบุรี</t>
  </si>
  <si>
    <t>1.2.31 กิจกรรมหลักที่ 8.31 ปรับปรุงถนนคอนกรีตเสริมเหล็กสายบ้านนายธวัชชัย พรงาม หมู่ที่ 9 ตำบลวัดโบสถ์ อำเภอพนัสนิคม จังหวัดชลบุรี</t>
  </si>
  <si>
    <t>1.2.32 กิจกรรมหลักที่ 8.32 ปรับปรุงถนนคอนกรีตเสริมเหล็กสายบ้านนายฉลอง ธรรมสุข หมู่ที่ 9 ตำบลวัดโบสถ์ อำเภอพนัสนิคม จังหวัดชลบุรี</t>
  </si>
  <si>
    <t>1.2.8 กิจกรรมหลักที่ 8.8 ก่อสร้างถนนคอนกรีตเสริมเหล็กพร้อมระบบระบายน้ำสายวิเศษนิยม - บ้านยางใหญ่ (ตอนที่ 1) ตำบลห้วยใหญ่ อำเภอบางละมุง จังหวัดชลบุรี</t>
  </si>
  <si>
    <t>1.2.33 กิจกรรมหลักที่ 8.33 ปรับปรุงถนนคอนกรีตเสริมเหล็กสายบ้าน น.ส. ประยงค์ แป้นทิม ถึงบ้านนายประวิทย์ เข็มกลัดทอง หมู่ที่ 8 ตำบลวัดโบสถ์ อำเภอพนัสนิคม จังหวัดชลบุรี</t>
  </si>
  <si>
    <t>1.2.34 กิจกรรมหลักที่ 8.34 ก่อสร้างถนนคอนกรีตเสริมเหล็กสายบ้านหนองโสน - บ้านหนองขนวน ชบ.ถ.82 - 008 หมู่ที่ 1 - หมู่ที่ 3  ตำบลหนองขยาด  อำเภอพนัสนิคม จังหวัดชลบุรี</t>
  </si>
  <si>
    <t>1.2.35 กิจกรรมหลักที่ 8.35 ก่อสร้างถนนคอนกรีตเสริมเหล็ก สายหน้าโรงแกลบ ต่อเชื่อมตำบลท่าบุญมี หมู่ 4 ตำบลนาวังหิน อำเภอพนัสนิคม จังหวัดชลบุรี</t>
  </si>
  <si>
    <t>1.2.36 กิจกรรมหลักที่ 8.36 ก่อสร้างถนนคอนกรีตเสริมเหล็ก สายฟาร์ม 111 - ฟาร์มนที หมู่ 5 ตำบลนาวังหิน อำเภอพนัสนิคม จังหวัดชลบุรี</t>
  </si>
  <si>
    <t>1.2.37 กิจกรรมหลักที่ 8.37 วางท่อระบายน้ำคอนกรีตเสริมเหล็กสายวังยาง หมู่ที่ 7 ตำบลบ้านเซิด  อำเภอพนัสนิคม จังหวัดชลบุรี</t>
  </si>
  <si>
    <t>1.2.39 กิจกรรมหลักที่ 8.39 วางท่อระบายน้ำจากหน้าบริษัท เมทเทิลคอม จำกัด – หน้าบ้าน ผญ.สมชาย บูรณเจริญกิจ ชุมชนที่ 9 บ้านแปลงกระถิน ตำบลหัวถนน อำเภอพนัสนิคม จังหวัดชลบุรี</t>
  </si>
  <si>
    <t>1.2.38 กิจกรรมหลักที่ 8.38 วางท่อระบายน้ำคอนกรีตเสริมเหล็กสายบ้านไผ่ล้อม หมู่ที่ 7  ตำบลบ้านเซิด  อำเภอพนัสนิคม จังหวัดชลบุรี</t>
  </si>
  <si>
    <t>1.2.87 กิจกรรมหลักที่ 8.87 ซ่อมสร้างผิวจราจรถนนลาดยางพาราแอสฟัลท์ติกคอนกรีตบริเวณถนนสายหนองยายหมาด-บ้านแปลง- ชุมชนย่อยที่ 11 หมู่ที่ 11 ตำบลเกาะจันทร์ อำเภอเกาะจันทร์ จังหวัดชลบุรี</t>
  </si>
  <si>
    <t>1.2.86 กิจกรรมหลักที่ 8.86 ก่อสร้างถนนคอนกรีตเสริมเหล็ก สายเขากะป่อม - 331 หมู่ที่ 10 ตำบลหนองอิรุณ อำเภอบ้านบึง จังหวัดชลบุรี</t>
  </si>
  <si>
    <t>1.2.85 กิจกรรมหลักที่ 8.85 ก่อสร้างถนนและวางท่อระบายน้ำสายเสาส่งสัญญาณ ปตท. ชุมชนที่ 3 (เขาอ่าง - มาบใหญ่) ตำบลบ้านบึง อำเภอบ้านบึง จังหวัดชลบุรี</t>
  </si>
  <si>
    <t>1.2.84 กิจกรรมหลักที่ 8.84 ก่อสร้างถนนคอนกรีตเสริมเหล็ก สายว่างวัฒนา - โรงฆ่าสัตว์ หมู่ที่ 9 (ช่วงที่ 1-2) ตำบลคลองกิ่ว อำเภอบ้านบึง จังหวัดชลบุรี</t>
  </si>
  <si>
    <t>1.2.83 กิจกรรมหลักที่ 8.83 ก่อสร้างถนนคอนกรีตเสริมเหล็ก สายวัดธรรมจักร (ช่วงที่ 3) หมู่ที่ 1 ตำบลคลองกิ่ว อำเภอบ้านบึง จังหวัดชลบุรี</t>
  </si>
  <si>
    <t>1.2.82 กิจกรรมหลักที่ 8.82 ก่อสร้างคอนกรีตเสริมเหล็กถนนแยกทางหลวง 331 - บ้านป่ายุบ - บ้านหนองใน (ชบ.ถ.89-001) จำนวน 2 ช่วง ตำบลหนองไผ่แก้ว อำเภอบ้านบึง จังหวัดชลบุรี</t>
  </si>
  <si>
    <t>1.2.81 กิจกรรมหลักที่ 8.81 ซ่อมสร้างถนนคอนกรีตเสริมเหล็กสายบ้านหนองไผ่แก้ว - เชื่อมถนน 344 ตำบลหนองไผ่แก้ว อำเภอบ้านบึง จังหวัดชลบุรี</t>
  </si>
  <si>
    <t>1.2.80 กิจกรรมหลักที่ 8.80 ก่อสร้างถนนคอนกรีตเสริมเหล็กสายหนองกาน้ำ ซอย 3/1 หมู่ที่ 1 ตำบลหนองหงษ์ อำเภอพานทอง จังหวัดชลบุรี</t>
  </si>
  <si>
    <t>1.2.79 กิจกรรมหลักที่ 8.79 ก่อสร้างถนนคอนกรีตเสริมเหล็ก สายทุ่งทรายทอง 1 หมู่ที่ 4 ตำบลวัดสุวรรณ อำเภอบ่อทอง จังหวัดชลบุรี</t>
  </si>
  <si>
    <t>1.2.78 กิจกรรมหลักที่ 8.78 ก่อสร้างถนนคอนกรีตเสริมเหล็ก สายวังรี – เขาชะอางค์ หมู่ที่ 2 ตำบลบ่อทอง อำเภอบ่อทอง จังหวัดชลบุรี</t>
  </si>
  <si>
    <t>1.2.77 กิจกรรมหลักที่ 8.77 ก่อสร้างถนนคอนกรีตเสริมเหล็ก สายทางถนนเทศบาลตำบลธาตุทอง 21 (หนองเสือช่อ – อ่างกระเด็น) หมู่ที่ 7 ตำบลธาตุทอง อำเภอบ่อทอง จังหวัดชลบุรี</t>
  </si>
  <si>
    <t>1.2.76 กิจกรรมหลักที่ 8.76 ก่อสร้างถนนคอนกรีตเสริมเหล็ก สายทางถนนเทศบาล 19/2 (ซอยหลุมตาไพร) หมู่ที่ 9 ตำบลธาตุทอง อำเภอบ่อทอง จังหวัดชลบุรี</t>
  </si>
  <si>
    <t>1.2.75 กิจกรรมหลักที่ 8.75 ปรับปรุงถนน คอนกรีตเสริมเหล็กสายหนองเกตุ – โปร่งไม้ไร่ ตำบลบ่อกวางทอง อำเภอบ่อทอง จังหวัดชลบุรี</t>
  </si>
  <si>
    <t>1.2.74 กิจกรรมหลักที่ 8.74 ปรับปรุงถนนคอนกรีตเสริมเหล็กสายหนองยายเภา – เจริญโชคดี ตำบลบ่อกวางทอง อำเภอบ่อทอง จังหวัดชลบุรี</t>
  </si>
  <si>
    <t>1.2.73 กิจกรรมหลักที่ 8.73 ปรับปรุงถนนคอนกรีตเสริมเหล็กสายหนองเกตุ – บ่อกวางทอง ตำบลบ่อกวางทอง อำเภอบ่อทอง จังหวัดชลบุรี</t>
  </si>
  <si>
    <t xml:space="preserve">1.2.72 กิจกรรมหลักที่ 8.72 ก่อสร้างถนนคอนกรีตเสริมเหล็กแยกถนนชลประทาน (ข้างอู่ช่างบอย) หมู่ที่ 4 ตำบลท่าบุญมี อำเภอเกาะจันทร์ จังหวัดชลบุรี
</t>
  </si>
  <si>
    <t>1.2.71 กิจกรรมหลักที่ 8.71 ก่อสร้างถนนคอนกรีตเสริมเหล็ก สายโป่งแดง หมู่ที่ 8 ตำบลท่าบุญมี อำเภอเกาะจันทร์ จังหวัดชลบุรี</t>
  </si>
  <si>
    <t>1.2.70 กิจกรรมหลักที่ 8.70 ก่อสร้างถนนคอนกรีตเสริมเหล็ก สายสุเหร่า - หนองลำดวน หมู่ที่ 12 ตำบลท่าบุญมี อำเภอเกาะจันทร์ จังหวัดชลบุรี</t>
  </si>
  <si>
    <t>1.2.69 กิจกรรมหลักที่ 8.69 ก่อสร้างถนนคอนกรีตเสริมเหล็ก สายกระบกคู่ - ทับจุฬา หมู่ที่ 5 ตำบลท่าบุญมี อำเภอเกาะจันทร์ จังหวัดชลบุรี</t>
  </si>
  <si>
    <t>1.2.68 กิจกรรมหลักที่ 8.68 ปรับปรุงถนนคอนกรีตเสริมเหล็ก บริเวณถนนเทศบาล 3/3 หมู่ที่ 1 ตำบลเกาะจันทร์ อำเภอเกาะจันทร์ จังหวัดชลบุรี</t>
  </si>
  <si>
    <t>1.2.67 กิจกรรมหลักที่ 8.67 ก่อสร้างถนนคอนกรีตเสริมเหล็ก บริเวณถนนสายเนินทุ่ง ซอย 4 ชุมชนที่ 6  หมู่ที่ 6 ตำบลเกาะจันทร์ อำเภอเกาะจันทร์ จังหวัดชลบุรี</t>
  </si>
  <si>
    <t>1.2.66 กิจกรรมหลักที่ 8.66 ก่อสร้างถนนคอนกรีตเสริมเหล็ก สายแยกต้นตาล - อ่างเก็บน้ำ  ชุมชนที่ 10  หมู่ที่ 10 ตำบลเกาะจันทร์ อำเภอเกาะจันทร์ จังหวัดชลบุรี</t>
  </si>
  <si>
    <t>1.2.65 กิจกรรมหลักที่ 8.65 ก่อสร้างถนนคอนกรีตเสริมเหล็ก สายสนามกีฬา - อ่างเก็บน้ำ ชุมชนที่ 10 หมู่ที่ 10 ตำบลเกาะจันทร์ อำเภอเกาะจันทร์ จังหวัดชลบุรี</t>
  </si>
  <si>
    <t>1.2.64 กิจกรรมหลักที่ 8.64 ก่อสร้างถนนคอนกรีตเสริมเหล็ก สายแยกหนองมะนาว - อ่างเก็บน้ำ ชุมชนที่ 10 หมู่ที่ 10 ตำบลเกาะจันทร์ อำเภอเกาะจันทร์ จังหวัดชลบุรี</t>
  </si>
  <si>
    <t>1.2.63 กิจกรรมหลักที่ 8.63 ก่อสร้างถนนแอสฟัสท์ติกคอนกรีต  สายเขาวังแก้ว ซอย 7 ช่วงที่ 2 ชุมชนที่ 12 หมู่ที่ 12 ตำบลเกาะจันทร์ อำเภอเกาะจันทร์ จังหวัดชลบุรี</t>
  </si>
  <si>
    <t>1.2.62 กิจกรรมหลักที่ 8.62 ก่อสร้างถนนแอสฟัลท์ติกคอนกรีต สาย ท 611 ชุมชนมาบยาง หมู่ที่ ๖ ตำบลหนองใหญ่ อำเภอหนองใหญ่  จังหวัดชลบุรี</t>
  </si>
  <si>
    <t xml:space="preserve">1.2.61 กิจกรรมหลักที่ 8.61 ก่อสร้างถนนคอนกรีตเสริมเหล็ก ถนนสาย ชบ.ถ.91 - 005 ท่าจาม - คลองน้ำดำ หมู่ที่ 4 ตำบลหนองเสือช้าง อำเภอหนองใหญ่ จังหวัดชลบุรี   </t>
  </si>
  <si>
    <t xml:space="preserve">1.2.60 กิจกรรมหลักที่ 8.60 ปรับปรุงถนนแอสฟัลท์ติก คอนกรีตเป็นถนนคอนกรีตเสริมเหล็ก สาย 405 - อ่างแก้ว หมู่ที่ 4 ตำบลหนองใหญ่ อำเภอหนองใหญ่ จังหวัดชลบุรี   </t>
  </si>
  <si>
    <t xml:space="preserve">1.2.59 กิจกรรมหลักที่ 8.59 ก่อสร้างถนนคอนกรีตเสริมเหล็ก ถนนสายหลังเขา 3  หมู่ที่ 3 ตำบลหนองเสือช้าง อำเภอหนองใหญ่  จังหวัดชลบุรี   </t>
  </si>
  <si>
    <t>1.2.58 กิจกรรมหลักที่ 8.58 ปรับปรุงถนนแอสฟัลท์ติกคอนกรีตเป็นถนนคอนกรีตเสริมเหล็ก สาย ท 203 หมู่ที่ 2 ตำบลหนองใหญ่ อำเภอหนองใหญ่ จังหวัดชลบุรี</t>
  </si>
  <si>
    <t xml:space="preserve">1.2.57 กิจกรรมหลักที่ 8.57 ก่อสร้างถนนคอนกรีตเสริมเหล็ก สายเขาตะแบก - หมื่นจิตร หมู่ที่ 1 ตำบลหนองเสือช้าง อำเภอหนองใหญ่ จังหวัดชลบุรี   </t>
  </si>
  <si>
    <t xml:space="preserve">1.2.56 กิจกรรมหลักที่ 8.56 ปรับปรุงถนนแอสฟัลท์ติกคอนกรีตเป็นถนนคอนกรีตเสริมเหล็ก สายทางหลวงแผ่นดินหมายเลฃ 344 - วังใหญ่ หมู่ที่ 2 ตำบลหนองใหญ่ อำเภอหนองใหญ่ จังหวัดชลบุรี   </t>
  </si>
  <si>
    <t>1.2.55 กิจกรรมหลักที่ 8.55 ก่อสร้างถนนคอนกรีตเสริมเหล็ก บริเวณถนนภายในหมู่บ้านหนองมะเขือ -  สุดเขตมาบโป่ง หมู่ที่ 5 ตำบลมาบโป่ง อำเภอพานทอง จังหวัดชลบุรี</t>
  </si>
  <si>
    <t>1.2.54 กิจกรรมหลักที่ 8.54 ก่อสร้างถนนคอนกรีตเสริมเหล็ก สายบ้านเกาะกลาง (ตอนที่ 2) หมู่ที่ 4 ตำบลบางหัก อำเภอพานทอง จังหวัดชลบุรี</t>
  </si>
  <si>
    <t>1.2.53 กิจกรรมหลักที่ 8.53 ก่อสร้างถนนคอนกรีตเสริมเหล็ก สายบ้านสามขา – บ้านหนองฝาแฝด หมู่ที่ 3 ตำบลเกาะลอย อำเภอพานทอง จังหวัดชลบุรี</t>
  </si>
  <si>
    <t>1.2.52 กิจกรรมหลักที่ 8.52 ก่อสร้างถนนคอนกรีตเสริมเหล็ก สายบ้านนายกวย หมู่ที่ 6 ตำบลเกาะลอย อำเภอพานทอง จังหวัดชลบุรี</t>
  </si>
  <si>
    <t>1.2.51 กิจกรรมหลักที่ 8.51 ก่อสร้างถนนคอนกรีตเสริมเหล็ก สายบ้านแคโดด หมู่ที่ 3 ตำบลเกาะลอย อำเภอพานทอง จังหวัดชลบุรี</t>
  </si>
  <si>
    <t>1.2.50 กิจกรรมหลักที่ 8.50 ปรับปรุงผิวจราจรถนนสายบ้านเกาะลอย - บ้านเนินมะขาม หมู่ที่ 1 - หมู่ที่ 2 ตำบลเกาะลอย อำเภอพานทอง จังหวัดชลบุรี</t>
  </si>
  <si>
    <t>1.2.49 กิจกรรมหลักที่ 8.49 สร้างถนนคอนกรีตเสริมเหล็ก สายเทียนแป - บึงกระโดน หมู่ที่ 1 ตำบลหนองชาก อำเภอบ้านบึง จังหวัดชลบุรี</t>
  </si>
  <si>
    <t>1.2.48 กิจกรรมหลักที่ 8.48 ก่อสร้างถนนคอนกรีตเสริมเหล็ก สายคุณชาญราษฎร์พัฒนา - สำนักตอ ช่วงที่ 1 ตำบลหนองชาก อำเภอบ้านบึง จังหวัดชลบุรี</t>
  </si>
  <si>
    <t>1.2.47 กิจกรรมหลักที่ 8.47 ก่อสร้างถนนคอนกรีตเสริมเหล็ก ซอยเชื่อมต่อซอย 4 (ช่วงกิโลเมตรที่ 1+770 ถึง กิโลเมตรที่ 2+000) หมู่ที่ 2 ตำบลหนองบอนแดง อำเภอบ้านบึง จังหวัดชลบุรี</t>
  </si>
  <si>
    <t>1.2.46 กิจกรรมหลักที่ 8.46 ก่อสร้างถนนคอนกรีตเสริมเหล็ก พร้อมท่อระบายน้ำ ชบ.ถ 57 - 001 ถนนศาลเจ้าแม่ - สวนนงนุช ตำบลนาจอมเทียน อำเภอสัตหีบ จังหวัดชลบุรี</t>
  </si>
  <si>
    <t>1.2.45 กิจกรรมหลักที่ 8.45 ก่อสร้างถนนคอนกรีตเสริมเหล็ก ถนนเนินแสนสุข – หนองเลง หมู่ที่ 7 บ้านเนินแสนสุข ตำบลหนองขาม อำเภอศรีราชา จังหวัดชลบุรี</t>
  </si>
  <si>
    <t>1.2.44 กิจกรรมหลักที่ 8.44 ก่อสร้างถนนคอนกรีตเสริมเหล็ก สายบ้านห้วยกุ่ม ซอย 7 หมู่ 5 ตำบลบางพระ อำเภอศรีราชา จังหวัดชลบุรี</t>
  </si>
  <si>
    <t>1.2.43 กิจกรรมหลักที่ 8.43 ก่อสร้างถนนคอนกรีตเสริมเหล็ก สายบ้านทางตรง ซอย 8 (ฟินมอร์) หมู่ที่  8 ตำบลบางพระ อำเภอศรีราชา จังหวัดชลบุรี</t>
  </si>
  <si>
    <t>1.2.42 กิจกรรมหลักที่ 8.42 ก่อสร้างถนนคอนกรีตเสริมเหล็กพร้อมวางท่อระบายน้ำและบ่อพัก และรางระบายน้ำคอนกรีตเสริมเหล็กรูปตัววี สายนันทวัน (ช่วงที่ 2) หมู่ที่ 2  ตำบลหนองข้างคอก อำเภอเมืองชลบุรี จังหวัดชลบุรี</t>
  </si>
  <si>
    <t>1.2.41 กิจกรรมหลักที่ 8.41 ก่อสร้างถนนคอนกรีตเสริมเหล็ก สายบ้านนายวันชัย ทองคำ หมู่ที่ 2 – บ้านนางเฉลียว ภู่พระอินทร์ หมู่ 3 ตำบลท่าข้าม อำเภอพนัสนิคม จังหวัดชลบุรี</t>
  </si>
  <si>
    <t>1.2.40 กิจกรรมหลักที่ 8.40 ก่อสร้างถนนคอนกรีตเสริมเหล็ก สายบ้านนายสมศักดิ์ ฉิมมา – รอยต่อตำบลสระสี่เหลี่ยม ตำบลหัวถนน อำเภอพนัสนิคม จังหวัดชลบุรี</t>
  </si>
  <si>
    <t>1.3 โครงการที่ 9 พัฒนาโครงสร้างพื้นฐานเพื่อรองรับการขยายตัวของชุมชน</t>
  </si>
  <si>
    <t>1.3.1 กิจกรรมหลักที่ 9.1 ก่อสร้างทุ่นผูกเรือบรรทุกสินค้าภายในประเทศ (เรือโป๊ะ) บริเวณเกาะร้านดอกไม้ (หมายเลข 30) บริเวณหินกองนอก (หมายเลข 31) และบริเวณหินกองใน (หมายเลข 32)</t>
  </si>
  <si>
    <t>1.3.6 กิจกรรมหลักที่ 9.6 ขุดลอกท่อระบายน้ำบริเวณหน้ากิจการยาง ตำบลศรีราชา อำเภอศรีราชา จังหวัดชลบุรี</t>
  </si>
  <si>
    <t>1.3.7 กิจกรรมหลักที่ 9.7 ขุดลอกท่อระบายน้ำบริเวณหน้าศรีราชามงคลชัย ตำบลศรีราชา อำเภอศรีราชา จังหวัดชลบุรี</t>
  </si>
  <si>
    <t>1.4 โครงการที่ 10 พัฒนาเส้นทางคมนาคมเพื่อความปลอดภัยและแก้ไขจุดเสี่ยงภัย</t>
  </si>
  <si>
    <t xml:space="preserve">1.4.1 กิจกรรมหลักที่ 10.1 ติดตั้งไฟฟ้าแสงสว่างและไฟสัญญาณจราจรบริเวณวัดญาณสังวราราม - วิหารเซียน อำเภอบางละมุง, อำเภอสัตหีบ จังหวัดชลบุรี </t>
  </si>
  <si>
    <t xml:space="preserve">1.4.2 กิจกรรมหลักที่ 10.2 ปรับปรุงแก้ไขจุดเสี่ยงภัยพื้นที่ อำเภอศรีราชา, อำเภอบางละมุง, อำเภอสัตหีบ จังหวัดชลบุรี </t>
  </si>
  <si>
    <t xml:space="preserve">1.4.3 กิจกรรมหลักที่ 10.3 ติดตั้งไฟฟ้าแสงสว่างและไฟสัญญาณจราจรพื้นที่ อำเภอศรีราชา, อำเภอบางละมุง จังหวัดชลบุรี </t>
  </si>
  <si>
    <t>1.5.1 กิจกรรมหลักที่ 11.1 ผลิตและเผยแพร่สื่อประชาสัมพันธ์ Chonburi Vision 2021</t>
  </si>
  <si>
    <t>1.5 โครงการที่ 11 Chonburi Vision 2021 / เปิดวิสัยทัศน์เมืองชล 2564</t>
  </si>
  <si>
    <t>๑.๑  โครงการที่ 12 โครงการพัฒนาศึกษาบนพื้นฐานภูมิสังคมชลบุรี</t>
  </si>
  <si>
    <t>1.1.1 กิจกรรมหลักที่ 12.1 พัฒนาการศึกษาบนพื้นฐานภูมิสังคมและหลักสูตรการจัดการศึกษาเพื่อการมีงานทำจังหวัดชลบุรี (CHONBURI Model)</t>
  </si>
  <si>
    <t>1.2 โครงการที่ 13 บริหารจัดการสาธารณภัยจังหวัดชลบุรีแบบบูรณาการ</t>
  </si>
  <si>
    <t>1.2.1 กิจกรรมหลักที่ 13.1 พัฒนาศักยภาพการบริหารจัดการสาธารณภัยทางถนน</t>
  </si>
  <si>
    <t>1.2.2 กิจกรรมหลักที่ 13.2 สร้างความสุขความปลอดภัยทางน้ำจังหวัดชลบุรี</t>
  </si>
  <si>
    <t>1.3 โครงการที่ 14 พัฒนาคุณภาพชีวิตเพื่อคนทุกวัยจังหวัดชลบุรี</t>
  </si>
  <si>
    <t>1.3.1 กิจกรรมหลักที่ 14.1 ก่อสร้างลานคอนกรีตเสริมเหล็ก บริเวณอาคารอเนกประสงค์ หมู่ที่ 4 ตำบล บ้านเซิด อำเภอพนัสนิคม จังหวัดชลบุรี</t>
  </si>
  <si>
    <t>1.3.2 กิจกรรมหลักที่ 14.2 ก่อสร้างลานกีฬาอเนกประสงค์ คอนกรีตเสริมเหล็กตำบลบ้านเซิด หมู่ที่ 4 ตำบลบ้านเซิด อำเภอพนัสนิคม จังหวัดชลบุรี</t>
  </si>
  <si>
    <t xml:space="preserve">1.3.3 กิจกรรมหลักที่ 14.3 พัฒนาศักยภาพนิสิต นักศึกษา สู่การพัฒนาชุมชนคุณภาพ </t>
  </si>
  <si>
    <t>1.3.4 กิจกรรมหลักที่ 14.4 พัฒนาและเสริมสร้างความเข้มแข็งแก่เด็กและเยาวชน เพื่อลดการกระทำความผิด สานต่อคุณภาพชีวิตในสังคม</t>
  </si>
  <si>
    <t>1.3.5 กิจกรรมหลักที่ 14.5 พัฒนาศักยภาพผู้ประกอบการ สู่การไกล่เกลี่ยข้อพิพาท เพื่อลดปัญหาความขัดแย้งและลดปัญหาอาชญากรรมในพื้นที่จังหวัด</t>
  </si>
  <si>
    <t>1.3.6 กิจกรรมหลักที่ 14.6 แรงงานสุขใจในวัยเกษียน</t>
  </si>
  <si>
    <t>1.4 โครงการที่ 15 ขับเคลื่อนยุทธศาสตร์การพัฒนา เพื่อเสริมสร้างความมั่นคงแห่งชาติ จังหวัดชลบุรี</t>
  </si>
  <si>
    <t>1.4.1 กิจกรรมหลักที่ 15.1 ขับเคลื่อนยุทธศาสตร์การพัฒนา เพื่อเสริมสร้างความมั่นคงแห่งชาติ จังหวัดชลบุรี</t>
  </si>
  <si>
    <t>1.4.2 กิจกรรมหลักที่ 15.2 รักษาความสงบเรียบร้อย ในพื้นที่จังหวัดชลบุรี ประจำปี 2564</t>
  </si>
  <si>
    <t>๑.๑  โครงการที่ 16 โครงการฟื้นฟูแหล่งน้ำจังหวัดชลบุรี</t>
  </si>
  <si>
    <t>1.1.1กิจกรรมหลักที่ 16.1 ปรับปรุงห้วยสุครีพ ตำบลบางพระ อำเภอศรีราชา จังหวัดชลบุรี</t>
  </si>
  <si>
    <t>1.1.2 กิจกรรมหลักที่ 16.2 ก่อสร้างดาดคอนกรีตลำห้วยหนองน้ำดำ ตำบลหนองขาม อำเภอศรีราชา จังหวัดชลบุรี</t>
  </si>
  <si>
    <t>1.1.3 กิจกรรมหลักที่ 16.3 ก่อสร้างเขื่อนป้องกันตลิ่งริมคลองน้ำเหม็น ระยะ 3 ตำบลแสนสุข อำเภอเมืองชลบุรี จังหวัดชลบุรี</t>
  </si>
  <si>
    <t>1.1.4 กิจกรรมหลักที่ 16.4 ก่อสร้างเขื่อนป้องกันตลิ่งริมห้วยลำพาง ระยะ 2 ตำบลหนองชาก อำเภอบ้านบึง จังหวัดชลบุรี</t>
  </si>
  <si>
    <t xml:space="preserve">1.1.5 กิจกรรมหลักที่ 16.5 ขุดลอกห้วยสาธารณะ "ห้วยมะระ" หมู่ที่ 1 ตำบลหนองเสือช้าง อำเภอหนองใหญ่ จังหวัดชลบุรี   </t>
  </si>
  <si>
    <t xml:space="preserve">1.1.6 กิจกรรมหลักที่ 16.6 ขุดลอกห้วยสาธารณะ "บ้านเฉลิมลาภ" หมู่ที่ 5 ตำบลหนองเสือช้าง อำเภอหนองใหญ่ จังหวัดชลบุรี   </t>
  </si>
  <si>
    <t>1.1.7 กิจกรรมหลักที่ 16.7 ขุดลอกคันสระเก็บน้ำ (บริเวณสระเก็บน้ำบ้านนางอุไร) ชุมชนที่ 5 หมู่ที่ 5 ตำบลเกาะจันทร์ อำเภอเกาะจันทร์ จังหวัดชลบุรี</t>
  </si>
  <si>
    <t>1.1.8 กิจกรรมหลักที่ 16.8 ขุดสระเก็บน้ำแบบแก้มลิงบริเวณห้วยปอ หมู่ที่ 11 ตำบลเกาะจันทร์ อำเภอเกาะจันทร์ จังหวัดชลบุรี</t>
  </si>
  <si>
    <t>1.2 โครงการที่ 17 โครงการขับเคลื่อนการดำเนินงานตามโครงการอนุรักษ์พันธุ์กรรมพืชอันเนื่องมาจากพระราชดำริ สมเด็จพระเทพรัตนราชสุดาฯ สยามบรมราชกุมารี</t>
  </si>
  <si>
    <t>1.2.1 กิจกรรมหลักที่ 17.1  กิจกรรมขับเคลื่อนการดำเนินงานตามโครงการอนุรักษ์พันธุ์กรรมพืชอันเนื่องมาจากพระราชดำริ สมเด็จพระเทพรัตนราชสุดาฯ สยามบรมราชกุมารี จังหวัดชลบุรี</t>
  </si>
  <si>
    <t>1.3 โครงการที่ 18 อนุรักษ์และฟื้นฟูระบบนิเวศทรัพยากรทางทะเลและชายฝั่งอนุรักษ์และฟื้นฟูระบบนิเวศทรัพยากรทางทะเลและชายฝั่ง</t>
  </si>
  <si>
    <t>1.3.1 กิจกรรมหลักที่ 18.1 อนุรักษ์และฟื้นฟูระบบนิเวศทรัพยากรทางทะเลและชายฝั่ง</t>
  </si>
  <si>
    <t>1.3.2 กิจกรรมหลักที่ 18.2 บริหารจัดการขยะทะเลโดยใช้ทุ่นกักขยะ</t>
  </si>
  <si>
    <t>1.3.3 กิจกรรมหลักที่ 18.3 ปะการังเทียมคอนกรีตเสริมเหล็กเพื่อฟื้นฟูระบบนิเวศน์ทางทะเลของเกาะสีชังบริเวณเกาะร้านดอกไม้ (จุดทิ้งตำแหน่งเดิม)</t>
  </si>
  <si>
    <t>ลานคอนกรีต 1 แห่ง</t>
  </si>
  <si>
    <t>ลานกีฬา 1แห่ง</t>
  </si>
  <si>
    <t>จำนวนเด็กและเยาวชนเข้าร่วมโครงการ 4 รุ่น รุ่นละ 50 คน จำนวนทั้งสิ้น 250 คน</t>
  </si>
  <si>
    <t>แรงงานในสถานประกอบการที่มีอายุ 50 ปีขึ้นไปรวม 120 คน</t>
  </si>
  <si>
    <t>ร้อยละความพึงพอใจของผู้เข้าร่วมโครงการไม่น้อยกว่า 80</t>
  </si>
  <si>
    <t xml:space="preserve"> จัดอบรมเชิงปฏิบัติการ “อุดมศึกษา พัฒนาชุมชน” </t>
  </si>
  <si>
    <t>ผู้เข้าร่วมโครงการไม่น้อยกว่าร้อยละ 80 ของกลุ่มเป้าหมายที่กำหนด</t>
  </si>
  <si>
    <t xml:space="preserve">อบรมสัมมนาพัฒนาศักยภาพผู้ประกอบการ สู่การไกล่เกลี่ยข้อพิพาท เพื่อลดปัญหาความขัดแย้งและลดปัญหาอาชญากรรมในพื้นที่จังหวัด จำนวน 4 รุ่นๆ ละ  40 คน </t>
  </si>
  <si>
    <t>กำแพงกันดินที่ได้รับการพัฒนา 1 แห่ง</t>
  </si>
  <si>
    <t>ดาดคอนกรึตป้องกันการพังทลายของดิน 1 แห่ง</t>
  </si>
  <si>
    <t>จำนวนเขื่อนที่แล้วเสร็จ 1 แห่ง</t>
  </si>
  <si>
    <t>จำนวนการพัฒนาแหล่งน้ำ 1 แห่ง</t>
  </si>
  <si>
    <t>พื้นที่อยู่อาศัยขอสัตว์ทะเลเพิ่มขึ้น 1 แห่ง</t>
  </si>
  <si>
    <t xml:space="preserve">ติดตั้งทุ่นกักขยะบริเวณปากแม่น้ำ จำนวน ๕ พื้นที่ </t>
  </si>
  <si>
    <t xml:space="preserve">แหล่งทรัพยากรทางทะเล จำนวน ๓ พื้นที่ จังหวัดชลบุรี ได้รับการฟื้นฟู </t>
  </si>
  <si>
    <t>จำนวนผู้เข้าชมจำนวนผู้เข้าชมนิทรรศการของจังหวัดชลบุรี จำนวนไม่น้อยกว่า 500 คน</t>
  </si>
  <si>
    <t>ผู้เข้าร่วมโครงการ 550 คนเรียนได้รู้วิถีชีวิตตามหลักปรัชญาเศรษฐกิจพอเพียงและเกษตรทฤษฎีใหม่</t>
  </si>
  <si>
    <t>ร้อยละความสำเร็จโครงการร้อยละ 80</t>
  </si>
  <si>
    <t>จำนวนผู้เช้ารวมโครงการ จำนวน 500 คน</t>
  </si>
  <si>
    <t>ผู้ประสบภัยทางน้ำ ได้รับการช่วยเหลือไไม่น้อยกว่า 150 คน</t>
  </si>
  <si>
    <t>นักศึกษาในจังหวัดเพื่อร่วมกันพัฒนาการศึกษาของจังหวัดชลบุรีอย่างต่อเนื่องและยั่งยืน  ร้อยละ 80</t>
  </si>
  <si>
    <t xml:space="preserve"> วางท่อเสริมประสิทธิภาพการจ่ายน้ำ  ตำบลเขาคันทรง อำเภอศรีราชา จังหวัดชลบุรี</t>
  </si>
  <si>
    <t xml:space="preserve"> วางท่อเสริมประสิทธิภาพการจ่ายน้ำ  ตำบลสระสี่เหลี่ยม อำเภอพนัสนิคม จังหวัดชลบุรี</t>
  </si>
  <si>
    <t>จำนวนทุ่นผูกเรือเพิ่มขึ้น จำนวน 3 จุด</t>
  </si>
  <si>
    <t>จำนวนท่อระบายที่ได้รับการขุดลอกจำวน 1 แห่ง</t>
  </si>
  <si>
    <t xml:space="preserve">ซ่อมสร้างผิวจราจรถนนลาดยางแอสฟัลท์ติกคอนกรีต (PARA AC)  ขนาดผิวจราจรความกว้างเฉลี่ย  ๖.๐๐ เมตร ยาว 5,800.00 เมตร หรือคิดเป็นพื้นที่ดำเนินการไม่น้อยกว่า 34,800 ตารางเมตร
</t>
  </si>
  <si>
    <t>ก่อสร้างคอนกรีตเสริมเหล็ก  ผิวจราจรกว้าง 8.00 เมตร หนาเฉลี่ย 0.20 เมตร ระยะทางก่อสร้าง 1,520 เมตร หรือคิดเป็นพื้นที่ดำเนินการไม่น้อยกว่า 12,160 ตารางเมตร</t>
  </si>
  <si>
    <t>ก่อสร้างถนน ค.ส.ล. สายทางถนนเทศบาลตำบลธาตุทอง 21 (หนองเสือช่อ – อ่างกระเด็น) หมู่ที่ 7 ตำบล  ธาตุทอง อำเภอบ่อทอง จังหวัดชลบุรี กว้าง 5 เมตร ยาว 2,800 เมตร หนา 0.15 เมตร ไหล่ทางข้างละ 0.50 เมตร</t>
  </si>
  <si>
    <t>ช่องทางการสื่อสร้างเพื่อขึ้นอย่างน้อย 1 ช่องทาง</t>
  </si>
  <si>
    <t>จำนวนไฟฟ้าส่องสว่างที่เพิ่มขึ้น 1 แห่ง</t>
  </si>
  <si>
    <t>จุดเสี่ยงที่ลดลงจำนวน 1 จุด</t>
  </si>
  <si>
    <t>รายได้จากการท่องเที่ยวเพิ่มขึ้นร้อยละ 5</t>
  </si>
  <si>
    <t>จำนวนแหล่งท่องเที่ยวที่เพิ่มขึ้น 1 แห่ง</t>
  </si>
  <si>
    <t xml:space="preserve">    มีแปลงสาธิตและเรียนรู้ จำนวน ๒ จุด</t>
  </si>
  <si>
    <t>. ศูนย์เรียนรู้นวัตกรรมการเกษตร จำนวน 20 ศูนย์</t>
  </si>
  <si>
    <t>แพะเพศเมียได้รับการผสมเทียม จำนวน 500 ตัว</t>
  </si>
  <si>
    <t>ร้อยละ 80 ของเกษตรกรที่เข้ารับการอบรมมีความรู้ความเข้าใจการใช้นวัตกรรมทางการเกษตร ภาษา การพัฒนาผลิตภัณฑ์ต่างๆ ที่เหมาะสม</t>
  </si>
  <si>
    <t>ร้อยละ 80 ของเกษตรกรที่เข้ารับการอบรมมีความรู้และสามารถผลิตสินค้าปลอดภัยและได้มาตรฐาน</t>
  </si>
  <si>
    <t>ถนนที่ได้รับการพัฒนา จำนวน 1 แห่ง</t>
  </si>
  <si>
    <t>เกษตรกรและเจ้าหน้าที่ จำนวน 100 คน</t>
  </si>
  <si>
    <t>. เกษตรกรได้รับอาหารโปรตีนจากเนื้อปลา จำนวน ๓๐ คน</t>
  </si>
  <si>
    <t>เกษตรกรได้รับโอกาสในการจำหน่ายสินค้าพืชผักแบบวิธีเกษตรธรรมชาติ อาหารปลอดภัยไม่น้อยกว่าร้อยละ 80 ของผู้เข้าร่วมโครงการ</t>
  </si>
  <si>
    <t>นักเรียนและยุวเกษตรกรทั้ง 11 อำเภอของจังหวัดชลบุรี  ได้รับการอบรบการอนุรักษ์</t>
  </si>
  <si>
    <t xml:space="preserve">สมาชิกเกษตรกร  จำนวน  10๐ คน เข้ารับการฝึกอบรมจัดหาเครื่องจักรแทรกเตอร์เพื่อการจัดการหมักอาหารหยาบที่มีคุณภาพปลอดภัยและต้นทุนต่ำ   </t>
  </si>
  <si>
    <t>จำนวน 100 คน สามารถนำสินค้าเกษตรของตนเอง ขายในช่องทางออนไลน์ได้</t>
  </si>
  <si>
    <t xml:space="preserve">       ระดับความพึงพอใจของผู้เข้าร่วมกิจกรรมและซื้อสินค้าภายในงานไม่ต่ำกว่า ร้อยละ 80</t>
  </si>
  <si>
    <t>ระบบฐานข้อมูลด้านการเกษตรและสหกรณ์จังหวัด (big data) ในเขตพื้นที่ ECC (ไทย จีน อังกฤษ ญี่ปุ่น) 1 แผน</t>
  </si>
  <si>
    <t>ยอดจำหน่ายสินค้าเกษตรและเกษตรแปรรูป/ สินค้าเกษตรปลอดภัย/ สินค้าเกษตรนวัตกรรมที่เข้าร่วมโครงการ เพิ่มขึ้นไม่น้อยกว่า ร้อยละ 3</t>
  </si>
  <si>
    <t xml:space="preserve"> 1. ฝึกอบรมพัฒนาศักยภาพบุคลากรและเกษตรกรเครือข่าย
2. ฝึกอบรมเกษตรกรตามแนวทางโรงเรียนเกษตรกร จำนวน 5 กลุ่ม
</t>
  </si>
  <si>
    <t xml:space="preserve">ร้อยละ 80 ของสมาชิกศูนย์เรียนรู้การเพิ่มประสิทธิภาพการผลิตสินค้าเกษตร และเจ้าหน้าที่ส่งเสริมการเกษตร ที่เข้ารับการอบรมมีความรู้ </t>
  </si>
  <si>
    <t>ศึกษาความเหมาะสมและสำรวจออกแบบรายละเอียดถนนสาย ค1 และ ค2 ผังเมืองรวมเมืองชลบุรี จังหวัดชลบุรี</t>
  </si>
  <si>
    <t>ศึกษาความเหมาะสมและสำรวจออกแบบรายละเอียดถนนสาย จ1 ผังเมืองบริเวณอุตสาหกรรมและชุมชนแหลมฉบัง จังหวัดชลบุรี</t>
  </si>
  <si>
    <t>๒.๑.๑ โครงการของกรมทางหลวงชนบท</t>
  </si>
  <si>
    <t>โครงการที่ 1 ปรับปรุงจุดตัดทางแยกทางหลวงหมายเลข 3245 ตอน หนองเสือช้าง – หนองเสือช่อ  ช่วง กม.ที่ 36+650 – กม.ที่ 40+250 ตำบลหนองเสือช้าง อำเภอหนองใหญ่ จังหวัดชลบุรี</t>
  </si>
  <si>
    <t>โครงการที่ 2  ปรับปรุงจุดตัดทางแยกทางหลวงหมายเลข 3245  ตอน หนองเสือช่อ -  หนองไม้แก่น ช่วง กม.ที่ 53+000 – กม.ที่56+560 ตำบลธาตุทอง อำเภอบ่อทอง จังหวัดชลบุรี</t>
  </si>
  <si>
    <t>โครงการที่ 3  ปรับปรุงจุดตัดทางแยกทางหลวงหมายเลข 3245 ตอนหนองเสือช่อ - หนองไม้แก่น ช่วง กม.ที่ 64+490 – กม.ที่ 75+600 ตำบลวัดสุวรรณ อำเภอบ่อทอง และตำบลเกาะจันทร์ อำเภอเกาะจันทร์ จังหวัดชลบุรี</t>
  </si>
  <si>
    <t>โครงการที่ 1 ศึกษาความเหมาะสมและสำรวจออกแบบรายละเอียดถนนสาย ค1 และ ค2 ผังเมืองรวมเมืองชลบุรี จังหวัดชลบุรี</t>
  </si>
  <si>
    <t>โครงการที่ 2 ศึกษาความเหมาะสมและสำรวจออกแบบรายละเอียดถนนสาย จ1 ผังเมืองบริเวณอุตสาหกรรมและชุมชนแหลมฉบัง จังหวัดชลบุรี</t>
  </si>
  <si>
    <t>๒.๑ โครงการของกระทรวงสาธารณสุข</t>
  </si>
  <si>
    <t>โครงการที่ 1 จัดหาเครื่องวัดความดันลูกตาชนิดไม่สัมผัสแบบอัตโนมัติ (Non Contact Tonometer)</t>
  </si>
  <si>
    <t>อุปกรณ์เพื่อเพิ่มความสามารถของแพทย์เพิ่มขึ้น 4 เครื่อง</t>
  </si>
  <si>
    <t>รวมงบประมาณจังหวัด</t>
  </si>
  <si>
    <t>๒.๑.๑ โครงการของคณะกรรมการอาชีวศึกษา</t>
  </si>
  <si>
    <t>๒.2 โครงการของกระทรวงศึกษาธิการ</t>
  </si>
  <si>
    <t>9. โครงการศูนย์การเรียนรู้ภาษาจีนเพื่ออาชีพในเขตพัฒนาพิเศษภาคตะวันออก</t>
  </si>
  <si>
    <t>10. โครงการศูนย์สารสนเทศดิจิทัลเพื่อการพัฒนาทรัพยากรมนุษย์สู่ "คนไทย ๔.๐"</t>
  </si>
  <si>
    <t>11. โครงการจัดตั้งห้องปฏิบัติการหุ่นยนต์อุตสาหกรรมรองรับการพัฒนาระเบียงเศรษฐกิจพิเศษภาคตะวันออก (EEC)</t>
  </si>
  <si>
    <t>12. โครงการปรับปรุง ต่อเติม อาคาร  ๗๘  ปี  วิทยาลัยเทคนิคชลบุรี</t>
  </si>
  <si>
    <t>พัฒนาศูนย์การเรียนรู้ภาษาจีนเพื่ออาชีพในเขตพัฒนาพิเศษภาคตะวันออก โดยการจัดอบรมภาษา จัดหาครุภัณฑ์โสตทัศนศึกษา และปรับปรุงศูนย์การเรียนรู้ภาษาจีน</t>
  </si>
  <si>
    <t>พัฒนาศูนย์สารสนเทศดิจิทัลเ
 - พัฒนาระบบฐานข้อมูล E-Library
 - ปรับปรุงพื้นที่สำหรับการเรียนรู้ (Learning Space) 
 - ปรับปรุงพื้นที่สำหรับจัดกิจกรรมการเรียนรู้ (Activities Zone) 
 - ปรับปรุงห้องประชุมระดมสมองและแลกเปลี่ยนความรู้ (Co-Working Studio) 
 - ปรับปรุงห้องสำหรับเรียนรู้ด้วยตนเอง (Self-directed Learning)</t>
  </si>
  <si>
    <t xml:space="preserve"> - จัดหาครุภัณฑ์ห้องปฏิบัติการหุ่นยนต์อุตสาหกรรม ๑ ชุด 
 - ฝึกอบรมบุคลากรในสถานศึกษาด้านหุ่นยนต์อุตสาหกรรมให้เป็นผู้เชี่ยวชาญเฉพาะด้าน
 - จัดฝึกอบรมให้ประชาชนทั่วไปหลักสูตรระยะสั้นหุ่นยนต์อุตสาหกรรม
 - ซ่อมแซมห้องปฏิบัติการหุ่นยนต์อุตสาหกรรม 
 - ซ่อมแซมครุภัณฑ์หุ่นยนต์อุสาหกรรมและระบบควบคุมอัตโนมัติ</t>
  </si>
  <si>
    <t xml:space="preserve"> - ก่อสร้างหลังคาและพื้นที่ใช้งาน  ๒๗๐  ตารางเมตร
 - ก่อสร้างห้องน้ำ ๙๐  ตารางเมตร
 - ก่อสร้างเวทีถาวร  พื้นที่ ๑๒๑  ตารางเมตร และเวทีถอดประกอบ พื้นที่  ๑๐๕ ตารางเมตร
 - ติดตั้งป้าย LED ๔ x ๖  เมตร พร้อมชุดควบคุม </t>
  </si>
  <si>
    <t>วิทยาลัยเทคนิคชลบุรี</t>
  </si>
  <si>
    <t>งบประมาณกระทรวง กรม รวม</t>
  </si>
  <si>
    <t>งบประมาณ จังหวัด รวม</t>
  </si>
  <si>
    <t>งบประมาณ กระทรวง กรม</t>
  </si>
  <si>
    <t>โครงการที่ 1  วางท่อเสริมประสิทธิภาพการจ่ายน้ำ  ตำบลเขาคันทรง อำเภอศรีราชา จังหวัดชลบุรี</t>
  </si>
  <si>
    <t>โครงการที่ 2  วางท่อเสริมประสิทธิภาพการจ่ายน้ำ  ตำบลสระสี่เหลี่ยม อำเภอพนัสนิคม จังหวัดชลบุรี</t>
  </si>
  <si>
    <t>งบประมาณ กระทรวง กรม รวม</t>
  </si>
  <si>
    <t>๓.2 โครงการที่ 2 โครงการปรับปรุงถนนคอนกรีตเสริมเหล็กทางหลวงท้องถิ่น สายสำนักท้อน - ห้วยใหญ่ (ชบ.ถ.1 - 0303) 
ช่วงที่ 1 ขนาดผิวจราจรกว้าง 9.00 เมตร ยาว 1,436.00 เมตร หนา 0.20 เมตร หรือมีพื้นที่ผิวจราจรไม่น้อยกว่า12,924.00 ตารางเมตร ช่วงที่ 2 ขนาดผิวจราจรกว้าง 9.00 เมตร ยาว 66.00 เมตร หนา 0.20 เมตร หรือมีพื้นที่ผิวจราจรไม่น้อยกว่า 594.00 ตารางเมตร หมู่ที่ 11 ตำบลห้วยใหญ่ อำเภอบางละมุง จังหวัดชลบุรี</t>
  </si>
  <si>
    <t>๓.3 โครงการที่ 3 .ปรับปรุงถนนคอนกรีตเสริมเหล็ก ทางหลวงท้องถิ่น สายบ้านเขากระทิง - บ้านห้วยลึก (ชบ.ถ.1 - 0401) ช่วงที่ 1 ขนาดผิวจราจรกว้าง 7.00 เมตร ยาว 500.00 เมตร หนา 0.20 เมตร พร้อมวางท่อระบายน้ำคอนกรีตเสริมเหล็ก Ø 1.00 เมตร พร้อมบ่อพักยาว 500.00 เมตร หรือมีพื้นที่ผิวจราจรรวมบ่อพักไม่น้อยกว่า 3,500.00 ตารางเมตร ช่วงที่ 2 ขนาดผิวจราจรกว้าง 8.00 เมตร ยาว 1,775.00 เมตร หนา 0.20 เมตร หรือมีพื้นที่ผิวจราจรไม่น้อยกว่า 14,200.00 ตารางเมตร หมู่ที่ 10 ตำบลบางเสร่ อำเภอสัตหีบ จังหวัดชลบุรี</t>
  </si>
  <si>
    <t>๓.4 โครงการที่ 4 ก่อสร้างถนนคอนกรีตเสริมเหล็ก ทางหลวงท้องถิ่น สายบ้านคลองมือไทร -บ้านซ่อง (ชบ.ถ.1 - 0806) ขนาดผิวจราจรกว้าง 8.00 เมตร ยาว 1,872.00 เมตร หนา 0.20 เมตร หรือมีพื้นที่ผิวจราจรไม่น้อยกว่า 14,976.00 ตารางเมตร ตำบลธาตุทอง ตำบลวัดสุวรรณ อำเภอบ่อทอง จังหวัดชลบุรี</t>
  </si>
  <si>
    <t>๓.๑ โครงการที่ 1 ปรับปรุงถนนคอนกรีตเสริมเหล็ก ทางหลวงท้องถิ่น สายบ้านชัยพรวิถี (ชบ.ถ.1 - 0301) ขนาดผิวจราจรกว้าง 6.00 เมตร ยาว 670.00 เมตร หนา 0.20 เมตร หรือมีพื้นที่ผิวจราจรไม่น้อยกว่า 4,020.00 ตารางเมตร ตำบลหนองปรือ อำเภอบางละมุง จังหวัดชลบุรี</t>
  </si>
  <si>
    <t xml:space="preserve">ปรับปรุงถนนคอนกรีตขนาดผิวจราจรกว้าง 6.00 เมตร ยาว 670.00 เมตร หนา 0.20 เมตร หรือมีพื้นที่ผิวจราจรไม่น้อยกว่า 4,020.00 </t>
  </si>
  <si>
    <t>ปรับปรุงถนนคอนกรีตเสริมเหล็กทางหลวงท้องถิ่น สายสำนักท้อน - ห้วยใหญ่ (ชบ.ถ.1 - 0303) ช่วงที่ 1 ขนาดผิวจราจรกว้าง 9.00 เมตร ยาว 1,436.00 เมตร หนา 0.20 เมตร หรือมีพื้นที่ผิวจราจรไม่น้อยกว่า12,924.00 ตารางเมตร ช่วงที่ 2 ขนาดผิวจราจรกว้าง 9.00 เมตร ยาว 66.00 เมตร หนา 0.20 เมตร หรือมีพื้นที่ผิวจราจรไม่น้อยกว่า 594.00 ตารางเมตร</t>
  </si>
  <si>
    <t>ปรับปรุงถนนคอนกรีตเสริมเหล็ก ทางหลวงท้องถิ่น สายบ้านเขากระทิง - บ้านห้วยลึก (ชบ.ถ.1 - 0401) ช่วงที่ 1 ขนาดผิวจราจรกว้าง 7.00 เมตร ยาว 500.00 เมตร หนา 0.20 เมตร พร้อมวางท่อระบายน้ำคอนกรีตเสริมเหล็ก Ø 1.00 เมตร พร้อมบ่อพักยาว 500.00 เมตร หรือมีพื้นที่ผิวจราจรรวมบ่อพักไม่น้อยกว่า 3,500.00 ตารางเมตร ช่วงที่ 2 ขนาดผิวจราจรกว้าง 8.00 เมตร ยาว 1,775.00 เมตร หนา 0.20 เมตร หรือมีพื้นที่ผิวจราจรไม่น้อยกว่า 14,200.00 ตารางเมตร</t>
  </si>
  <si>
    <t xml:space="preserve">ก่อสร้างถนนคอนกรีตเสริมเหล็ก ทางหลวงท้องถิ่น สายบ้านคลองมือไทร -บ้านซ่อง (ชบ.ถ.1 - 0806) ขนาดผิวจราจรกว้าง 8.00 เมตร ยาว 1,872.00 เมตร หนา 0.20 เมตร หรือมีพื้นที่ผิวจราจรไม่น้อยกว่า 14,976.00 ตารางเมตร </t>
  </si>
  <si>
    <t>ถนนที่ได้รับการพัฒนา 1 แห่ง</t>
  </si>
  <si>
    <t>องค์การบริหารส่วนจังหวัดชลบุรี</t>
  </si>
  <si>
    <t>งบประมาณ องค์กรปกครองส่วนท้องถิ่น รวม</t>
  </si>
  <si>
    <t>โครงการตามแผนปฏิบัติราชการประจำปี พ.ศ. ๒๕๖4 ของจังหวัดชลบุรี</t>
  </si>
  <si>
    <t>หน้า</t>
  </si>
  <si>
    <t>สารบัญ</t>
  </si>
  <si>
    <t>1. แผนที่สรุปตำแหน่งที่ตั้งของกิจกรรมของโครงการตามแผนปฎิบัติราชการประจำปีงบประมาณ พ.ศ.2564 ของจังหวัด</t>
  </si>
  <si>
    <t>ค</t>
  </si>
  <si>
    <t>ก</t>
  </si>
  <si>
    <t>ข</t>
  </si>
  <si>
    <r>
      <t>1.1.8 กิจกรรมหลักที่ 5</t>
    </r>
    <r>
      <rPr>
        <b/>
        <sz val="14"/>
        <color rgb="FF000000"/>
        <rFont val="TH SarabunIT๙"/>
        <family val="2"/>
      </rPr>
      <t>.8</t>
    </r>
    <r>
      <rPr>
        <sz val="14"/>
        <color rgb="FF000000"/>
        <rFont val="TH SarabunIT๙"/>
        <family val="2"/>
      </rPr>
      <t xml:space="preserve"> ส่งเสริมประชาสัมพันธ์การจำหน่ายสินค้าออนไลน์</t>
    </r>
  </si>
  <si>
    <t xml:space="preserve">1.1.1 กิจกรรมหลักที่ 7.1 ปรับปรุงถนนคอนกรีตเสริมเหล็ก สาย ทล.331 - บ้านเฉลิมลาภ         ตำบลเขาคันทรง อำเภอศรีราชา จังหวัดชลบุรี  </t>
  </si>
  <si>
    <t>1.1.8 กิจกรรมหลักที่ 7.8 ก่อสร้างถนนลาดยางแอสฟัลท์ติกคอนกรีต สายบ้านหนองยายหมาด -    บ้านแปลง หมู่ที่ 11 ตำบลเกาะจันทร์ อำเภอเกาะจันทร์ จังหวัดชลบุรี</t>
  </si>
  <si>
    <t>1.2.9 กิจกรรมหลักที่ 8.9 ก่อสร้างถนนคอนกรีตเสริมเหล็กพร้อมวางท่อระบายน้ำสายวัดเขาไม้แก้ว   หมู่ที่ 1 ตำบลเขาไม้แก้ว อำเภอบางละมุง จังหวัดชลบุรี</t>
  </si>
  <si>
    <t>1.2.10 กิจกรรมหลักที่ 8.10 ก่อสร้างถนนคอนกรีตเสริมเหล็กสายหลังโรงมันเชื่อมจังหวัดระยอง  (ระยะที่3) หมู่ที่ 5 ตำบลเขาไม้แก้ว อำเภอบางละมุง จังหวัดชลบุรี</t>
  </si>
  <si>
    <t>1.2.15 กิจกรรมหลัก 8.15   ก่อสร้างถนน คอนกรีตเสริมเหล็กสายบ้านหนองขนวน-หนองยาง(ช่วงบ้าน อบตำบลสำราญ-บ้านผู้ช่วยกิม)รหัสสายทาง ชบ.ถ.82-012 ช่วง กม.ที่ 0.815 - กม.ที่ 1.550      หมู่ 3 บ้านหนองขนวน ตำบลหนองขยาด อำเภอพนัสนิคม จังหวัดชลบุรี</t>
  </si>
  <si>
    <t>1.2.17 กิจกรรมหลักที่ 8.17 ก่อสร้างถนนคอนกรีตเสริมเหล็ก  สายหนองโคลนเชื่อมตำบลนาเริก    หมู่ที่ 10 ตำบลหมอนนาง อำเภอพนัสนิคม จังหวัดชลบุรี</t>
  </si>
  <si>
    <t xml:space="preserve">1.2.22 กิจกรรมหลักที่ 8..22 ก่อสร้างถนนคอนกรีตเสริมเหล็ก สายทางจากบ้านนางอุ่นเรือน         ปัญจะ  ถึงฟาร์มพีระพงศ์ หมู่ที่ 4 ตำบลทุ่งขวาง  อำเภอพนัสนิคม  จังหวัดชลบุรี </t>
  </si>
  <si>
    <t>1.2.21 กิจกรรมหลักที่ 8.21 วางท่อระบายน้ำคอนกรีตเสริมเหล็กพร้อมบ่อพัก สายทุ่งใหญ่          (ชบ.ถ 67-004) หมู่ที่ 1,2 ช่วง กม.ที่ 0+459 ถึง กม.ที่ 0+909 ตำบลบ้านช้าง อำเภอพนัสนิคม  จังหวัดชลบุรี</t>
  </si>
  <si>
    <t>1.2.30 กิจกรรมหลักที่ 8.30 ก่อสร้างถนนแอสฟัลท์ติกคอนกรีต สายไทรคู่ ซอย 14 – หนองสังข์    หมู่ที่ 12 ตำบลหนองเหียง อำเภอพนัสนิคม จังหวัดชลบุรี</t>
  </si>
  <si>
    <t>1.2.25 กิจกรรมหลักที่ 8.25 ก่อสร้างถนนคอนกรีตเสริมเหล็ก สายหนองใหญ่ - เนินไผ่ - เนินแฝก   หมู่ที่ 1,5,6 บ้านเนินพุด,บ้านโคกกลุ่ม,บ้านเนินแฝก ตำบลโคกเพลาะ อำเภอพนัสนิคม จังหวัดชลบุรี</t>
  </si>
  <si>
    <t>1.2.38 กิจกรรมหลักที่ 8.38 วางท่อระบายน้ำคอนกรีตเสริมเหล็กสายบ้านไผ่ล้อม หมู่ที่ 7         ตำบลบ้านเซิด  อำเภอพนัสนิคม จังหวัดชลบุรี</t>
  </si>
  <si>
    <t>1.2.42 กิจกรรมหลักที่ 8.42 ก่อสร้างถนนคอนกรีตเสริมเหล็กพร้อมวางท่อระบายน้ำและบ่อพัก และรางระบายน้ำคอนกรีตเสริมเหล็กรูปตัววี สายนันทวัน (ช่วงที่ 2) หมู่ที่ 2  ตำบลหนองข้างคอก      อำเภอเมืองชลบุรี จังหวัดชลบุรี</t>
  </si>
  <si>
    <t>1.2.43 กิจกรรมหลักที่ 8.43 ก่อสร้างถนนคอนกรีตเสริมเหล็ก สายบ้านทางตรง ซอย 8 (ฟินมอร์)    หมู่ที่  8 ตำบลบางพระ อำเภอศรีราชา จังหวัดชลบุรี</t>
  </si>
  <si>
    <t>1.2.44 กิจกรรมหลักที่ 8.44 ก่อสร้างถนนคอนกรีตเสริมเหล็ก สายบ้านห้วยกุ่ม ซอย 7 หมู่ 5     ตำบลบางพระ อำเภอศรีราชา จังหวัดชลบุรี</t>
  </si>
  <si>
    <t>1.2.49 กิจกรรมหลักที่ 8.49 สร้างถนนคอนกรีตเสริมเหล็ก สายเทียนแป - บึงกระโดน หมู่ที่ 1    ตำบลหนองชาก อำเภอบ้านบึง จังหวัดชลบุรี</t>
  </si>
  <si>
    <t>1.2.58 กิจกรรมหลักที่ 8.58 ปรับปรุงถนนแอสฟัลท์ติกคอนกรีตเป็นถนนคอนกรีตเสริมเหล็ก สาย       ท 203 หมู่ที่ 2 ตำบลหนองใหญ่ อำเภอหนองใหญ่ จังหวัดชลบุรี</t>
  </si>
  <si>
    <t xml:space="preserve">1.2.60 กิจกรรมหลักที่ 8.60 ปรับปรุงถนนแอสฟัลท์ติก คอนกรีตเป็นถนนคอนกรีตเสริมเหล็ก       สาย 405 - อ่างแก้ว หมู่ที่ 4 ตำบลหนองใหญ่ อำเภอหนองใหญ่ จังหวัดชลบุรี   </t>
  </si>
  <si>
    <t>1.2.74 กิจกรรมหลักที่ 8.74 ปรับปรุงถนนคอนกรีตเสริมเหล็กสายหนองยายเภา – เจริญโชคดี    ตำบลบ่อกวางทอง อำเภอบ่อทอง จังหวัดชลบุรี</t>
  </si>
  <si>
    <t>1.2.73 กิจกรรมหลักที่ 8.73 ปรับปรุงถนนคอนกรีตเสริมเหล็กสายหนองเกตุ – บ่อกวางทอง       ตำบลบ่อกวางทอง อำเภอบ่อทอง จังหวัดชลบุรี</t>
  </si>
  <si>
    <t>1.2.78 กิจกรรมหลักที่ 8.78 ก่อสร้างถนนคอนกรีตเสริมเหล็ก สายวังรี – เขาชะอางค์ หมู่ที่ 2    ตำบลบ่อทอง อำเภอบ่อทอง จังหวัดชลบุรี</t>
  </si>
  <si>
    <t>1.2.86 กิจกรรมหลักที่ 8.86 ก่อสร้างถนนคอนกรีตเสริมเหล็ก สายเขากะป่อม - 331 หมู่ที่ 10   ตำบลหนองอิรุณ อำเภอบ้านบึง จังหวัดชลบุรี</t>
  </si>
  <si>
    <t>1.2.87 กิจกรรมหลักที่ 8.87 ซ่อมสร้างผิวจราจรถนนลาดยางพาราแอสฟัลท์ติกคอนกรีตบริเวณถนนสายหนองยายหมาด-บ้านแปลง- ชุมชนย่อยที่ 11 หมู่ที่ 11 ตำบลเกาะจันทร์ อำเภอเกาะจันทร์  จังหวัดชลบุรี</t>
  </si>
  <si>
    <t xml:space="preserve">1.4.3 กิจกรรมหลักที่ 10.3 ติดตั้งไฟฟ้าแสงสว่างและไฟสัญญาณจราจรพื้นที่ อำเภอศรีราชา,      อำเภอบางละมุง จังหวัดชลบุรี </t>
  </si>
  <si>
    <t>ค่าใช้จ่ายในการบริหารงานจังหวัดแบบบูรณาการ</t>
  </si>
  <si>
    <t>ที่</t>
  </si>
  <si>
    <t>กิจกรรม</t>
  </si>
  <si>
    <t>ประมาณการ
งบประมาณ (บาท)</t>
  </si>
  <si>
    <t>การจัดประชุมหารือเพื่อจัดทำแผนพัฒนาจังหวัดและกลุ่มจังหวัดกับภาคส่วนต่างๆ    ตามมาตรา 53/1 และมาตรา 53/2 แห่ง พระราชบัญญัติระเบียบบริหารราชการแผ่นดิน พ.ศ. 2534 และ ที่แก้ไขเพิ่มเติม</t>
  </si>
  <si>
    <t>การจัดประชุม ก.บ.จ.หรือ ก.บ.ก.</t>
  </si>
  <si>
    <t>การศึกษาเพื่อพัฒนายุทธศาสตร์จังหวัด/กลุ่มจังหวัด</t>
  </si>
  <si>
    <t>การสำรวจความคิดเห็นของประชาชน ซึ่งเป็นการดำเนินการตามมาตรา 18 วรรคสี่ ของพระราชกฤษฎีกาว่าด้วยการบริหารงานจังหวัดและกลุ่มจังหวัดแบบบูรณาการ พ.ศ.2551</t>
  </si>
  <si>
    <t>การพัฒนาประสิทธิภาพในการบริหารจัดการ</t>
  </si>
  <si>
    <t>การพัฒนาศักยภาพบุคลากรด้านการจัดทำแผนพัฒนาจังหวัด แผนปฏิบัติราชการประจำปีของจังหวัด</t>
  </si>
  <si>
    <t>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รวมทั้งเพื่อสนับสนุนการขับเคลื่อนการดำเนินการตามแผน</t>
  </si>
  <si>
    <t>การติดตามประเมินผล</t>
  </si>
  <si>
    <t>จัดหาเครื่องวัดความดันลูกตาชนิดไม่สัมผัสแบบอัตโนมัติ (Non Contact Tonometer) จำนวน 4 เครื่อง สำหรับออกหน่วยให้บริการประชาชนในชุมชน จังหวัดชลบุรี</t>
  </si>
  <si>
    <t xml:space="preserve">ประเด็นการพัฒนาที่ 5 พัฒนาคนและชุมชนให้สังคมมั่นคง มีคุณภาพและยั่งยืน ตามหลักปรัชญาของเศรษฐกิจพอเพียง
</t>
  </si>
  <si>
    <t xml:space="preserve">2.ลำดับโครงการตามแผนปฏิบัติราชการประจำปีของจังหวัดชลบุรี ประจำปีงบประมาณ พ.ศ.2563 </t>
  </si>
  <si>
    <t>ง</t>
  </si>
  <si>
    <t>3. แบบฟอร์มการจัดทำแผนปฎิบัติราชการประจำปีงบประมาณ พ.ศ.2564 ( จ.2)</t>
  </si>
  <si>
    <t>4. ค่าใข้จ่ายในการบริหารจังหวัดแบบบูรณาการ</t>
  </si>
  <si>
    <t>5. แบบฟอร์มข้อมูลพื้นฐานของโครงการ และแบบฟอร์มรายละเอียดจำแนกรายจ่าย</t>
  </si>
  <si>
    <t xml:space="preserve"> - ปรับปรุงผิวจราจรคอนกรีตเสริมเหล็ก กว้างเฉลี่ย 5.00 เมตร ยาวรวม 375.00 เมตร หนา 0.20 เมตร พร้อมไหล่ทางหินคลุก ขนาดกว้างเฉลี่ยข้างละ 0.20 เมตร ยาวเฉลี่ย 375.00 เมตร หนาเฉลี่ย 0.20 เมตร หรือคิดเป็นพื้นที่เทคอนกรีตไม่น้อยกว่า 1,875.00 ตารางเมตร พร้อมวางท่อระบายน้ำ Ø 0.80 เมตร จำนวน2 จุด
</t>
  </si>
  <si>
    <t>1.2.3 กิจกรรมหลักที่ 3.3 เปิดประสบการณ์การท่องเที่ยวแนวใหม่จังหวัดชลบุรี</t>
  </si>
  <si>
    <t>1.2.5 กิจกรรมหลักที่ 8.5 ก่อสร้างถนนคอนกรีตเสริมเหล็กพร้อมท่อระบายน้ำคอนกรีตเสริมเหล็กพร้อมบ่อพักสายแกรก 4/3 (ไทธานี) ตอนที่ 1 หมู่ที่ 4 ตำบลหนองปลาไหล อำเภอบางละมุง จังหวัดชลบุรี</t>
  </si>
  <si>
    <t>ปร.4</t>
  </si>
  <si>
    <t>แบบแปลน</t>
  </si>
  <si>
    <t>หนังสือยืนยัน</t>
  </si>
  <si>
    <t>1.1.12 กิจกรรมที่ 5.12 อบรมกลุ่มเกษตรกร/ วิสาหกิจชุมชน ในการนำเทคโนโลยีมาใช้ในการแปรรูปสินค้าเกษตร และวัสดุเหลือใช้ทางการเกษตร และพัฒนาบรรจุภัณฑ์และการสร้างแบรนด์สินค้าเกษตร</t>
  </si>
  <si>
    <t>1.1.13 กิจกรรมที่ 5.13 ส่งเสริมแหล่งท่องเที่ยวเชิงเกษตร</t>
  </si>
  <si>
    <t>1.1.14 กิจกรรมหลักที่ 5.14 งานมหกรรมสินค้าเกษตร และผลิตภัณฑ์แปรรูป จังหวัดชลบุรี</t>
  </si>
  <si>
    <t>1.1.13 กิจกรรมหลักที่ 2.13 จัดงานกางเต็นท์-กินปลา-บุปผาดนตรี @ ชลบุรี อำเภอเกาะจันทร์</t>
  </si>
  <si>
    <t>1.1.14 กิจกรรมหลักที่ 2.14 งานประจำปีและนมัสการพระพุทธเชียงแสนมิ่งมงคลอำเภอเกาะจันทร์</t>
  </si>
  <si>
    <t>1.3.3 กิจกรรมหลักที่ 9.3 ขุดลอกท่อระบายน้ำบริเวณหน้าศรีราชามงคลชัย ตำบลศรีราชา อำเภอศรีราชา จังหวัดชลบุรี</t>
  </si>
  <si>
    <t>1.3.2 กิจกรรมหลักที่ 9.2 ขุดลอกท่อระบายน้ำบริเวณหน้ากิจการยาง ตำบลศรีราชา อำเภอศรีราชา จังหวัดชลบุรี</t>
  </si>
  <si>
    <t>1.3.5 กิจกรรมหลักที่ 9.5 ก่อสร้างระบบประปาหมู่บ้าน แบบผิวดิน บริเวณสระเก็บน้ำสระตาพรหม หมู่ที่ 3 ตำบลเกาะจันทร์ อำเภอเกาะจันทร์ จังหวัดชลบุรี</t>
  </si>
  <si>
    <t>1.3.4 กิจกรรมหลักที่ 9.4 ก่อสร้างระบบประปาหมู่บ้าน แบบผิวดิน บริเวณสระน้ำบ้านหนองบอน หมู่ที่ 9 ตำบลเกาะจันทร์ อำเภอเกาะจันทร์ จังหวัดชลบุรี</t>
  </si>
  <si>
    <t>1.3.6 กิจกรรมหลักที่ 9.6 ขุดเจาะบ่อบาดาลพร้อมก่อสร้างระบบประปาแบบแรงดัน (บริเวณบ้านนายแอ๊ว) ชุมชนที่ 5 หมู่ที่ 5 ตำบลเกาะจันทร์ อำเภอเกาะจันทร์ จังหวัดชลบุรี</t>
  </si>
  <si>
    <t>1.3.7 กิจกรรมหลักที่ 9.7 ขุดเจาะบ่อบาดาลพร้อมก่อสร้างระบบประปาแบบแรงดัน (บริเวณบ้านหนองมะนาว ซอย 1) ชุมชนที่ 10 หมู่ที่ 10 ตำบลเกาะจันทร์ อำเภอเกาะจันทร์ จังหวัดชลบุรี</t>
  </si>
  <si>
    <t>1.1.9 กิจกรรมหลักที่ 16.9 ขุดลอกคลองทุ่งสะเดา-ทุ่งกรวด  หมู่ที่ 1 ตำบลท่าบุญมี อำเภอเกาะจันทร์ จังหวัดชลบุรี</t>
  </si>
  <si>
    <t>1.1.10 กิจกรรมหลักที่ 16.10 ขุดลอกคลองกระเบาะ (ข้างปั๊มแก๊ส) หมู่ที่ 4,2,7 ตำบลท่าบุญมี อำเภอเกาะจันทร์ จังหวัดชลบุรี</t>
  </si>
  <si>
    <t>1.1.11 กิจกรรมหลักที่ 16.11 ขุดลอกคลองห้วยซุง หมู่ที่ 10 ตำบลท่าบุญมี อำเภอเกาะจันทร์ จังหวัดชลบุรี</t>
  </si>
  <si>
    <t>ศูนย์เรียนรู้จำนวน 1 แห่ง</t>
  </si>
  <si>
    <t>ห้องปฎืบัติการจำนวน 1 แห่ง</t>
  </si>
  <si>
    <t>พื้นที่ได้รับการพัฒนาจำนวน 1 แห่ง</t>
  </si>
  <si>
    <t>ผู้เข้าร่วมกิจกรรมมีความพืงพอใจ ร้อยละ 80</t>
  </si>
  <si>
    <t>ระบบประปาที่ได้รับการพัฒนา 1 แห่ง</t>
  </si>
  <si>
    <t>บ่อบาดาลที่เพิ่มขึ้น 1 แห่ง</t>
  </si>
  <si>
    <t>1.3.3 กิจกรรมหลักที่ 14.3 อุดมศึกษาพัฒนาชุมชน สร้างการรับรู้ทางกฎหมาย สู่ความสมานฉันท์เพื่อยกระดับสังคมคุณภาพอย่างยั่งยืน</t>
  </si>
  <si>
    <t>ปรัปปรุงถนนคอนกรีตเสริมเหล็ก ระยะทาง 2.000 กิโลเมตร กว้าง 7 เมตร ไหล่ทางข้างละ 1 เมตร หนา 0.20 เมตร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</si>
</sst>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5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PSK"/>
      <family val="2"/>
    </font>
    <font>
      <b/>
      <sz val="16"/>
      <color rgb="FF000000"/>
      <name val="TH SarabunIT๙"/>
      <family val="2"/>
    </font>
    <font>
      <sz val="15"/>
      <color theme="1"/>
      <name val="TH SarabunIT๙"/>
      <family val="2"/>
    </font>
    <font>
      <b/>
      <sz val="12"/>
      <color rgb="FF000000"/>
      <name val="TH SarabunIT๙"/>
      <family val="2"/>
    </font>
    <font>
      <sz val="12"/>
      <color rgb="FF000000"/>
      <name val="TH SarabunIT๙"/>
      <family val="2"/>
    </font>
    <font>
      <sz val="12"/>
      <color rgb="FF000000"/>
      <name val="Times New Roman"/>
      <family val="1"/>
    </font>
    <font>
      <i/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000000"/>
      <name val="Times New Roman"/>
      <family val="1"/>
    </font>
    <font>
      <sz val="16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color rgb="FF000000"/>
      <name val="TH SarabunIT๙"/>
      <family val="2"/>
    </font>
    <font>
      <sz val="14"/>
      <color rgb="FF000000"/>
      <name val="TH SarabunIT๙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0"/>
      <color theme="1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22" fillId="0" borderId="0"/>
    <xf numFmtId="43" fontId="22" fillId="0" borderId="0" applyFont="0" applyFill="0" applyBorder="0" applyAlignment="0" applyProtection="0"/>
  </cellStyleXfs>
  <cellXfs count="242">
    <xf numFmtId="0" fontId="0" fillId="0" borderId="0" xfId="0"/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0" fillId="2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87" fontId="4" fillId="0" borderId="1" xfId="1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 indent="3"/>
    </xf>
    <xf numFmtId="0" fontId="4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 indent="3"/>
    </xf>
    <xf numFmtId="0" fontId="4" fillId="0" borderId="5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 indent="2"/>
    </xf>
    <xf numFmtId="0" fontId="11" fillId="0" borderId="1" xfId="0" applyFont="1" applyBorder="1" applyAlignment="1">
      <alignment horizontal="left" vertical="top" wrapText="1" indent="1"/>
    </xf>
    <xf numFmtId="187" fontId="3" fillId="0" borderId="1" xfId="1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1" fillId="0" borderId="3" xfId="0" applyFont="1" applyBorder="1" applyAlignment="1">
      <alignment horizontal="left" vertical="top" wrapText="1" indent="3"/>
    </xf>
    <xf numFmtId="0" fontId="11" fillId="0" borderId="1" xfId="0" applyFont="1" applyBorder="1" applyAlignment="1">
      <alignment horizontal="left" vertical="top" wrapText="1" indent="2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87" fontId="4" fillId="0" borderId="1" xfId="1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 indent="2"/>
    </xf>
    <xf numFmtId="0" fontId="10" fillId="0" borderId="3" xfId="0" applyFont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87" fontId="4" fillId="0" borderId="1" xfId="1" applyNumberFormat="1" applyFont="1" applyBorder="1" applyAlignment="1">
      <alignment horizontal="left" vertical="top" wrapText="1" indent="1"/>
    </xf>
    <xf numFmtId="187" fontId="4" fillId="0" borderId="1" xfId="1" applyNumberFormat="1" applyFont="1" applyBorder="1" applyAlignment="1">
      <alignment vertical="top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87" fontId="4" fillId="0" borderId="2" xfId="1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 indent="3"/>
    </xf>
    <xf numFmtId="187" fontId="17" fillId="0" borderId="1" xfId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 indent="1"/>
    </xf>
    <xf numFmtId="0" fontId="19" fillId="0" borderId="3" xfId="0" applyFont="1" applyBorder="1" applyAlignment="1">
      <alignment horizontal="left" vertical="top" wrapText="1" indent="3"/>
    </xf>
    <xf numFmtId="0" fontId="8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 indent="2"/>
    </xf>
    <xf numFmtId="0" fontId="17" fillId="0" borderId="2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/>
    </xf>
    <xf numFmtId="187" fontId="17" fillId="0" borderId="1" xfId="1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left" vertical="top" wrapText="1" indent="1"/>
    </xf>
    <xf numFmtId="187" fontId="17" fillId="0" borderId="1" xfId="1" applyNumberFormat="1" applyFont="1" applyBorder="1" applyAlignment="1">
      <alignment horizontal="left" vertical="top" wrapText="1" indent="1"/>
    </xf>
    <xf numFmtId="0" fontId="19" fillId="0" borderId="3" xfId="0" applyFont="1" applyBorder="1" applyAlignment="1">
      <alignment horizontal="left" vertical="top" wrapText="1" indent="2"/>
    </xf>
    <xf numFmtId="187" fontId="17" fillId="0" borderId="1" xfId="1" applyNumberFormat="1" applyFont="1" applyBorder="1" applyAlignment="1">
      <alignment vertical="top"/>
    </xf>
    <xf numFmtId="3" fontId="17" fillId="0" borderId="1" xfId="1" applyNumberFormat="1" applyFont="1" applyFill="1" applyBorder="1" applyAlignment="1">
      <alignment horizontal="right" vertical="top" wrapText="1"/>
    </xf>
    <xf numFmtId="0" fontId="19" fillId="0" borderId="1" xfId="0" applyFont="1" applyBorder="1" applyAlignment="1">
      <alignment horizontal="left" vertical="top" wrapText="1" indent="1"/>
    </xf>
    <xf numFmtId="0" fontId="19" fillId="0" borderId="4" xfId="0" applyFont="1" applyBorder="1" applyAlignment="1">
      <alignment horizontal="left" vertical="top" wrapText="1" indent="3"/>
    </xf>
    <xf numFmtId="187" fontId="17" fillId="0" borderId="2" xfId="1" applyNumberFormat="1" applyFont="1" applyBorder="1" applyAlignment="1">
      <alignment horizontal="center" vertical="top" wrapText="1"/>
    </xf>
    <xf numFmtId="187" fontId="18" fillId="0" borderId="1" xfId="1" applyNumberFormat="1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21" fillId="0" borderId="0" xfId="0" applyFont="1" applyAlignment="1">
      <alignment vertical="top"/>
    </xf>
    <xf numFmtId="187" fontId="18" fillId="2" borderId="1" xfId="1" applyNumberFormat="1" applyFont="1" applyFill="1" applyBorder="1" applyAlignment="1">
      <alignment horizontal="center" vertical="top" wrapText="1"/>
    </xf>
    <xf numFmtId="187" fontId="21" fillId="0" borderId="0" xfId="0" applyNumberFormat="1" applyFont="1" applyAlignment="1">
      <alignment vertical="top"/>
    </xf>
    <xf numFmtId="0" fontId="19" fillId="4" borderId="1" xfId="0" applyFont="1" applyFill="1" applyBorder="1" applyAlignment="1">
      <alignment horizontal="left" vertical="top" wrapText="1" indent="1"/>
    </xf>
    <xf numFmtId="0" fontId="17" fillId="4" borderId="1" xfId="0" applyFont="1" applyFill="1" applyBorder="1" applyAlignment="1">
      <alignment horizontal="center" vertical="top" wrapText="1"/>
    </xf>
    <xf numFmtId="187" fontId="17" fillId="4" borderId="1" xfId="1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top" wrapText="1" indent="2"/>
    </xf>
    <xf numFmtId="0" fontId="15" fillId="4" borderId="1" xfId="0" applyFont="1" applyFill="1" applyBorder="1" applyAlignment="1">
      <alignment horizontal="center" vertical="top" wrapText="1"/>
    </xf>
    <xf numFmtId="187" fontId="17" fillId="4" borderId="1" xfId="1" applyNumberFormat="1" applyFont="1" applyFill="1" applyBorder="1" applyAlignment="1">
      <alignment vertical="top"/>
    </xf>
    <xf numFmtId="0" fontId="19" fillId="4" borderId="3" xfId="0" applyFont="1" applyFill="1" applyBorder="1" applyAlignment="1">
      <alignment horizontal="left" vertical="top" wrapText="1" indent="2"/>
    </xf>
    <xf numFmtId="187" fontId="0" fillId="0" borderId="0" xfId="0" applyNumberFormat="1" applyBorder="1" applyAlignment="1">
      <alignment vertical="top"/>
    </xf>
    <xf numFmtId="187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0" fontId="0" fillId="4" borderId="0" xfId="0" applyFill="1" applyBorder="1" applyAlignment="1">
      <alignment vertical="top"/>
    </xf>
    <xf numFmtId="187" fontId="3" fillId="2" borderId="1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vertical="top"/>
    </xf>
    <xf numFmtId="0" fontId="11" fillId="5" borderId="1" xfId="0" applyFont="1" applyFill="1" applyBorder="1" applyAlignment="1">
      <alignment horizontal="left" vertical="top" wrapText="1" indent="2"/>
    </xf>
    <xf numFmtId="0" fontId="13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187" fontId="4" fillId="5" borderId="1" xfId="1" applyNumberFormat="1" applyFont="1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13" fillId="5" borderId="1" xfId="0" applyFont="1" applyFill="1" applyBorder="1" applyAlignment="1">
      <alignment horizontal="center" vertical="top" wrapText="1"/>
    </xf>
    <xf numFmtId="187" fontId="4" fillId="5" borderId="1" xfId="1" applyNumberFormat="1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0" fillId="5" borderId="0" xfId="0" applyFill="1" applyAlignment="1">
      <alignment vertical="top"/>
    </xf>
    <xf numFmtId="0" fontId="10" fillId="5" borderId="1" xfId="0" applyFont="1" applyFill="1" applyBorder="1" applyAlignment="1">
      <alignment horizontal="left" vertical="top" wrapText="1" indent="1"/>
    </xf>
    <xf numFmtId="187" fontId="3" fillId="5" borderId="1" xfId="0" applyNumberFormat="1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 vertical="top" wrapText="1"/>
    </xf>
    <xf numFmtId="187" fontId="0" fillId="5" borderId="0" xfId="0" applyNumberFormat="1" applyFill="1" applyBorder="1" applyAlignment="1">
      <alignment vertical="top"/>
    </xf>
    <xf numFmtId="187" fontId="0" fillId="5" borderId="0" xfId="0" applyNumberFormat="1" applyFill="1" applyAlignment="1">
      <alignment vertical="top"/>
    </xf>
    <xf numFmtId="43" fontId="0" fillId="0" borderId="0" xfId="1" applyFont="1" applyAlignment="1">
      <alignment vertical="top"/>
    </xf>
    <xf numFmtId="0" fontId="11" fillId="6" borderId="1" xfId="0" applyFont="1" applyFill="1" applyBorder="1" applyAlignment="1">
      <alignment horizontal="left" vertical="top" wrapText="1" indent="3"/>
    </xf>
    <xf numFmtId="0" fontId="11" fillId="6" borderId="1" xfId="0" applyFont="1" applyFill="1" applyBorder="1" applyAlignment="1">
      <alignment horizontal="left" vertical="top" wrapText="1" indent="2"/>
    </xf>
    <xf numFmtId="0" fontId="11" fillId="6" borderId="3" xfId="0" applyFont="1" applyFill="1" applyBorder="1" applyAlignment="1">
      <alignment horizontal="left" vertical="top" wrapText="1" indent="2"/>
    </xf>
    <xf numFmtId="0" fontId="11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vertical="top" wrapText="1"/>
    </xf>
    <xf numFmtId="187" fontId="4" fillId="0" borderId="1" xfId="1" applyNumberFormat="1" applyFont="1" applyFill="1" applyBorder="1" applyAlignment="1">
      <alignment vertical="top"/>
    </xf>
    <xf numFmtId="43" fontId="0" fillId="0" borderId="0" xfId="0" applyNumberForma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187" fontId="4" fillId="4" borderId="1" xfId="1" applyNumberFormat="1" applyFont="1" applyFill="1" applyBorder="1" applyAlignment="1">
      <alignment horizontal="center" vertical="top" wrapText="1"/>
    </xf>
    <xf numFmtId="187" fontId="3" fillId="4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11" fillId="4" borderId="1" xfId="0" applyFont="1" applyFill="1" applyBorder="1" applyAlignment="1">
      <alignment horizontal="left" vertical="top" wrapText="1" indent="2"/>
    </xf>
    <xf numFmtId="187" fontId="3" fillId="4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87" fontId="9" fillId="0" borderId="1" xfId="1" applyNumberFormat="1" applyFont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top" wrapText="1"/>
    </xf>
    <xf numFmtId="187" fontId="3" fillId="4" borderId="1" xfId="1" applyNumberFormat="1" applyFont="1" applyFill="1" applyBorder="1" applyAlignment="1">
      <alignment vertical="top"/>
    </xf>
    <xf numFmtId="0" fontId="9" fillId="0" borderId="1" xfId="0" applyFont="1" applyBorder="1" applyAlignment="1">
      <alignment vertical="center" wrapText="1"/>
    </xf>
    <xf numFmtId="187" fontId="7" fillId="0" borderId="0" xfId="1" applyNumberFormat="1" applyFont="1" applyAlignment="1">
      <alignment vertical="top"/>
    </xf>
    <xf numFmtId="43" fontId="0" fillId="0" borderId="0" xfId="0" applyNumberFormat="1"/>
    <xf numFmtId="187" fontId="0" fillId="0" borderId="0" xfId="0" applyNumberFormat="1"/>
    <xf numFmtId="187" fontId="9" fillId="0" borderId="1" xfId="0" applyNumberFormat="1" applyFont="1" applyBorder="1" applyAlignment="1">
      <alignment vertical="center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left" vertical="top" wrapText="1" indent="1"/>
    </xf>
    <xf numFmtId="0" fontId="0" fillId="5" borderId="1" xfId="0" applyFill="1" applyBorder="1" applyAlignment="1">
      <alignment vertical="top"/>
    </xf>
    <xf numFmtId="1" fontId="0" fillId="0" borderId="0" xfId="0" applyNumberFormat="1" applyAlignment="1">
      <alignment horizontal="center"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3" fillId="0" borderId="0" xfId="0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0" fontId="23" fillId="0" borderId="6" xfId="0" applyFont="1" applyBorder="1" applyAlignment="1">
      <alignment horizontal="left" vertical="top" wrapText="1"/>
    </xf>
    <xf numFmtId="1" fontId="10" fillId="0" borderId="6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horizontal="left" vertical="top" wrapText="1"/>
    </xf>
    <xf numFmtId="1" fontId="10" fillId="0" borderId="7" xfId="0" applyNumberFormat="1" applyFont="1" applyBorder="1" applyAlignment="1">
      <alignment horizontal="center" vertical="top" wrapText="1"/>
    </xf>
    <xf numFmtId="0" fontId="23" fillId="2" borderId="7" xfId="0" applyFont="1" applyFill="1" applyBorder="1" applyAlignment="1">
      <alignment horizontal="left" vertical="top" wrapText="1" indent="1"/>
    </xf>
    <xf numFmtId="1" fontId="3" fillId="2" borderId="7" xfId="0" applyNumberFormat="1" applyFont="1" applyFill="1" applyBorder="1" applyAlignment="1">
      <alignment horizontal="center" vertical="top" wrapText="1"/>
    </xf>
    <xf numFmtId="0" fontId="23" fillId="5" borderId="7" xfId="0" applyFont="1" applyFill="1" applyBorder="1" applyAlignment="1">
      <alignment horizontal="left" vertical="top" wrapText="1" indent="1"/>
    </xf>
    <xf numFmtId="1" fontId="3" fillId="5" borderId="7" xfId="0" applyNumberFormat="1" applyFont="1" applyFill="1" applyBorder="1" applyAlignment="1">
      <alignment horizontal="center" vertical="top" wrapText="1"/>
    </xf>
    <xf numFmtId="0" fontId="24" fillId="0" borderId="7" xfId="0" applyFont="1" applyBorder="1" applyAlignment="1">
      <alignment horizontal="left" vertical="top" wrapText="1" indent="3"/>
    </xf>
    <xf numFmtId="1" fontId="4" fillId="0" borderId="7" xfId="1" applyNumberFormat="1" applyFont="1" applyBorder="1" applyAlignment="1">
      <alignment horizontal="center" vertical="top" wrapText="1"/>
    </xf>
    <xf numFmtId="0" fontId="24" fillId="0" borderId="7" xfId="0" applyFont="1" applyBorder="1" applyAlignment="1">
      <alignment horizontal="left" vertical="top" wrapText="1" indent="2"/>
    </xf>
    <xf numFmtId="0" fontId="23" fillId="2" borderId="7" xfId="0" applyFont="1" applyFill="1" applyBorder="1" applyAlignment="1">
      <alignment horizontal="left" vertical="top" wrapText="1"/>
    </xf>
    <xf numFmtId="1" fontId="0" fillId="5" borderId="7" xfId="0" applyNumberFormat="1" applyFill="1" applyBorder="1" applyAlignment="1">
      <alignment horizontal="center" vertical="top"/>
    </xf>
    <xf numFmtId="1" fontId="4" fillId="0" borderId="7" xfId="1" applyNumberFormat="1" applyFont="1" applyBorder="1" applyAlignment="1">
      <alignment horizontal="center" vertical="top"/>
    </xf>
    <xf numFmtId="0" fontId="24" fillId="0" borderId="7" xfId="0" applyFont="1" applyFill="1" applyBorder="1" applyAlignment="1">
      <alignment horizontal="left" vertical="top" wrapText="1" indent="2"/>
    </xf>
    <xf numFmtId="1" fontId="4" fillId="0" borderId="7" xfId="1" applyNumberFormat="1" applyFont="1" applyFill="1" applyBorder="1" applyAlignment="1">
      <alignment horizontal="center" vertical="top"/>
    </xf>
    <xf numFmtId="1" fontId="4" fillId="0" borderId="7" xfId="1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 indent="3"/>
    </xf>
    <xf numFmtId="1" fontId="4" fillId="0" borderId="8" xfId="1" applyNumberFormat="1" applyFont="1" applyBorder="1" applyAlignment="1">
      <alignment horizontal="center" vertical="top" wrapText="1"/>
    </xf>
    <xf numFmtId="0" fontId="24" fillId="0" borderId="7" xfId="0" applyFont="1" applyBorder="1" applyAlignment="1">
      <alignment horizontal="left" vertical="top" wrapText="1" indent="1"/>
    </xf>
    <xf numFmtId="0" fontId="17" fillId="0" borderId="0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3" fontId="17" fillId="0" borderId="9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top" wrapText="1"/>
    </xf>
    <xf numFmtId="3" fontId="17" fillId="0" borderId="10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top" wrapText="1"/>
    </xf>
    <xf numFmtId="3" fontId="17" fillId="0" borderId="11" xfId="0" applyNumberFormat="1" applyFont="1" applyBorder="1" applyAlignment="1">
      <alignment horizontal="right" vertical="top" wrapText="1"/>
    </xf>
    <xf numFmtId="3" fontId="18" fillId="7" borderId="1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 indent="3"/>
    </xf>
    <xf numFmtId="0" fontId="10" fillId="0" borderId="1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 indent="1"/>
    </xf>
    <xf numFmtId="0" fontId="10" fillId="4" borderId="1" xfId="0" applyFont="1" applyFill="1" applyBorder="1" applyAlignment="1">
      <alignment horizontal="left" vertical="top" wrapText="1" indent="2"/>
    </xf>
    <xf numFmtId="0" fontId="11" fillId="0" borderId="1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 indent="3"/>
    </xf>
    <xf numFmtId="0" fontId="4" fillId="4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3" fontId="0" fillId="0" borderId="0" xfId="1" applyFont="1"/>
    <xf numFmtId="0" fontId="24" fillId="0" borderId="7" xfId="0" applyFont="1" applyFill="1" applyBorder="1" applyAlignment="1">
      <alignment horizontal="left" vertical="top" wrapText="1" indent="3"/>
    </xf>
    <xf numFmtId="0" fontId="11" fillId="0" borderId="3" xfId="0" applyFont="1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/>
    </xf>
    <xf numFmtId="187" fontId="4" fillId="0" borderId="1" xfId="1" applyNumberFormat="1" applyFont="1" applyFill="1" applyBorder="1" applyAlignment="1">
      <alignment horizontal="center" vertical="top" wrapText="1"/>
    </xf>
    <xf numFmtId="187" fontId="4" fillId="0" borderId="1" xfId="1" applyNumberFormat="1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left" vertical="top" wrapText="1" indent="3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</cellXfs>
  <cellStyles count="5">
    <cellStyle name="Comma" xfId="1" builtinId="3"/>
    <cellStyle name="Normal" xfId="0" builtinId="0"/>
    <cellStyle name="Normal 2" xfId="2"/>
    <cellStyle name="จุลภาค 2" xfId="4"/>
    <cellStyle name="ปกติ_รายละเอียดงบรายจ่าย-รายกา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view="pageLayout" topLeftCell="A145" zoomScaleNormal="115" zoomScaleSheetLayoutView="100" workbookViewId="0">
      <selection activeCell="A152" sqref="A152"/>
    </sheetView>
  </sheetViews>
  <sheetFormatPr defaultRowHeight="18" x14ac:dyDescent="0.2"/>
  <cols>
    <col min="1" max="1" width="66" style="171" customWidth="1"/>
    <col min="2" max="2" width="9.375" style="169" customWidth="1"/>
    <col min="3" max="9" width="9" style="26"/>
    <col min="10" max="16384" width="9" style="8"/>
  </cols>
  <sheetData>
    <row r="1" spans="1:2" ht="19.5" x14ac:dyDescent="0.2">
      <c r="A1" s="232"/>
      <c r="B1" s="232"/>
    </row>
    <row r="2" spans="1:2" ht="19.5" x14ac:dyDescent="0.2">
      <c r="A2" s="233" t="s">
        <v>772</v>
      </c>
      <c r="B2" s="233"/>
    </row>
    <row r="3" spans="1:2" ht="18" customHeight="1" x14ac:dyDescent="0.2">
      <c r="A3" s="172"/>
      <c r="B3" s="173" t="s">
        <v>771</v>
      </c>
    </row>
    <row r="4" spans="1:2" ht="42.75" customHeight="1" x14ac:dyDescent="0.2">
      <c r="A4" s="174" t="s">
        <v>773</v>
      </c>
      <c r="B4" s="175" t="s">
        <v>775</v>
      </c>
    </row>
    <row r="5" spans="1:2" ht="24.75" customHeight="1" x14ac:dyDescent="0.2">
      <c r="A5" s="174" t="s">
        <v>815</v>
      </c>
      <c r="B5" s="175" t="s">
        <v>776</v>
      </c>
    </row>
    <row r="6" spans="1:2" ht="27" customHeight="1" x14ac:dyDescent="0.2">
      <c r="A6" s="176" t="s">
        <v>817</v>
      </c>
      <c r="B6" s="177" t="s">
        <v>774</v>
      </c>
    </row>
    <row r="7" spans="1:2" ht="20.25" customHeight="1" x14ac:dyDescent="0.2">
      <c r="A7" s="176" t="s">
        <v>818</v>
      </c>
      <c r="B7" s="177" t="s">
        <v>816</v>
      </c>
    </row>
    <row r="8" spans="1:2" ht="20.25" customHeight="1" x14ac:dyDescent="0.2">
      <c r="A8" s="176" t="s">
        <v>819</v>
      </c>
      <c r="B8" s="177"/>
    </row>
    <row r="9" spans="1:2" ht="39.75" customHeight="1" x14ac:dyDescent="0.2">
      <c r="A9" s="178" t="s">
        <v>61</v>
      </c>
      <c r="B9" s="179"/>
    </row>
    <row r="10" spans="1:2" ht="19.5" customHeight="1" x14ac:dyDescent="0.2">
      <c r="A10" s="180" t="s">
        <v>73</v>
      </c>
      <c r="B10" s="181"/>
    </row>
    <row r="11" spans="1:2" s="26" customFormat="1" ht="19.5" customHeight="1" x14ac:dyDescent="0.2">
      <c r="A11" s="182" t="s">
        <v>66</v>
      </c>
      <c r="B11" s="183">
        <v>1</v>
      </c>
    </row>
    <row r="12" spans="1:2" s="26" customFormat="1" ht="36.75" customHeight="1" x14ac:dyDescent="0.2">
      <c r="A12" s="178" t="s">
        <v>62</v>
      </c>
      <c r="B12" s="179"/>
    </row>
    <row r="13" spans="1:2" s="26" customFormat="1" ht="20.25" customHeight="1" x14ac:dyDescent="0.2">
      <c r="A13" s="180" t="s">
        <v>98</v>
      </c>
      <c r="B13" s="181"/>
    </row>
    <row r="14" spans="1:2" s="26" customFormat="1" ht="18.75" customHeight="1" x14ac:dyDescent="0.2">
      <c r="A14" s="182" t="s">
        <v>101</v>
      </c>
      <c r="B14" s="183">
        <v>6</v>
      </c>
    </row>
    <row r="15" spans="1:2" s="26" customFormat="1" ht="18.75" customHeight="1" x14ac:dyDescent="0.2">
      <c r="A15" s="182" t="s">
        <v>102</v>
      </c>
      <c r="B15" s="183">
        <v>10</v>
      </c>
    </row>
    <row r="16" spans="1:2" s="26" customFormat="1" ht="18.75" customHeight="1" x14ac:dyDescent="0.2">
      <c r="A16" s="182" t="s">
        <v>103</v>
      </c>
      <c r="B16" s="183">
        <v>14</v>
      </c>
    </row>
    <row r="17" spans="1:3" s="26" customFormat="1" ht="18.75" customHeight="1" x14ac:dyDescent="0.2">
      <c r="A17" s="182" t="s">
        <v>104</v>
      </c>
      <c r="B17" s="183">
        <v>18</v>
      </c>
    </row>
    <row r="18" spans="1:3" s="26" customFormat="1" ht="18.75" customHeight="1" x14ac:dyDescent="0.2">
      <c r="A18" s="182" t="s">
        <v>99</v>
      </c>
      <c r="B18" s="183">
        <v>22</v>
      </c>
    </row>
    <row r="19" spans="1:3" s="26" customFormat="1" ht="18.75" customHeight="1" x14ac:dyDescent="0.2">
      <c r="A19" s="182" t="s">
        <v>105</v>
      </c>
      <c r="B19" s="183">
        <v>26</v>
      </c>
    </row>
    <row r="20" spans="1:3" s="26" customFormat="1" ht="18.75" customHeight="1" x14ac:dyDescent="0.2">
      <c r="A20" s="182" t="s">
        <v>106</v>
      </c>
      <c r="B20" s="183">
        <v>30</v>
      </c>
    </row>
    <row r="21" spans="1:3" s="26" customFormat="1" ht="18.75" customHeight="1" x14ac:dyDescent="0.2">
      <c r="A21" s="182" t="s">
        <v>107</v>
      </c>
      <c r="B21" s="183">
        <v>35</v>
      </c>
    </row>
    <row r="22" spans="1:3" s="26" customFormat="1" ht="18.75" customHeight="1" x14ac:dyDescent="0.2">
      <c r="A22" s="182" t="s">
        <v>108</v>
      </c>
      <c r="B22" s="183">
        <v>39</v>
      </c>
    </row>
    <row r="23" spans="1:3" s="26" customFormat="1" ht="47.25" customHeight="1" x14ac:dyDescent="0.2">
      <c r="A23" s="182" t="s">
        <v>109</v>
      </c>
      <c r="B23" s="183">
        <v>43</v>
      </c>
    </row>
    <row r="24" spans="1:3" s="26" customFormat="1" ht="23.25" customHeight="1" x14ac:dyDescent="0.2">
      <c r="A24" s="182" t="s">
        <v>110</v>
      </c>
      <c r="B24" s="183">
        <v>57</v>
      </c>
    </row>
    <row r="25" spans="1:3" s="26" customFormat="1" ht="47.25" customHeight="1" x14ac:dyDescent="0.2">
      <c r="A25" s="182" t="s">
        <v>533</v>
      </c>
      <c r="B25" s="183">
        <v>70</v>
      </c>
    </row>
    <row r="26" spans="1:3" s="26" customFormat="1" ht="28.5" customHeight="1" x14ac:dyDescent="0.2">
      <c r="A26" s="225" t="s">
        <v>829</v>
      </c>
      <c r="B26" s="190">
        <v>75</v>
      </c>
      <c r="C26" s="108"/>
    </row>
    <row r="27" spans="1:3" s="26" customFormat="1" ht="42.75" customHeight="1" x14ac:dyDescent="0.2">
      <c r="A27" s="225" t="s">
        <v>830</v>
      </c>
      <c r="B27" s="190">
        <v>80</v>
      </c>
      <c r="C27" s="108"/>
    </row>
    <row r="28" spans="1:3" s="26" customFormat="1" ht="29.25" customHeight="1" x14ac:dyDescent="0.2">
      <c r="A28" s="180" t="s">
        <v>117</v>
      </c>
      <c r="B28" s="181"/>
    </row>
    <row r="29" spans="1:3" s="26" customFormat="1" ht="23.25" customHeight="1" x14ac:dyDescent="0.2">
      <c r="A29" s="184" t="s">
        <v>118</v>
      </c>
      <c r="B29" s="183">
        <v>85</v>
      </c>
    </row>
    <row r="30" spans="1:3" s="26" customFormat="1" ht="23.25" customHeight="1" x14ac:dyDescent="0.2">
      <c r="A30" s="184" t="s">
        <v>119</v>
      </c>
      <c r="B30" s="183">
        <v>89</v>
      </c>
    </row>
    <row r="31" spans="1:3" s="26" customFormat="1" ht="23.25" customHeight="1" x14ac:dyDescent="0.2">
      <c r="A31" s="184" t="s">
        <v>821</v>
      </c>
      <c r="B31" s="183">
        <v>93</v>
      </c>
    </row>
    <row r="32" spans="1:3" s="26" customFormat="1" ht="23.25" customHeight="1" x14ac:dyDescent="0.2">
      <c r="A32" s="184" t="s">
        <v>121</v>
      </c>
      <c r="B32" s="183">
        <v>97</v>
      </c>
    </row>
    <row r="33" spans="1:2" s="26" customFormat="1" ht="21.75" customHeight="1" x14ac:dyDescent="0.2">
      <c r="A33" s="180" t="s">
        <v>126</v>
      </c>
      <c r="B33" s="181"/>
    </row>
    <row r="34" spans="1:2" s="26" customFormat="1" ht="40.5" customHeight="1" x14ac:dyDescent="0.2">
      <c r="A34" s="184" t="s">
        <v>131</v>
      </c>
      <c r="B34" s="183">
        <v>101</v>
      </c>
    </row>
    <row r="35" spans="1:2" s="26" customFormat="1" ht="40.5" customHeight="1" x14ac:dyDescent="0.2">
      <c r="A35" s="184" t="s">
        <v>132</v>
      </c>
      <c r="B35" s="183">
        <v>105</v>
      </c>
    </row>
    <row r="36" spans="1:2" s="26" customFormat="1" ht="31.5" customHeight="1" x14ac:dyDescent="0.2">
      <c r="A36" s="185" t="s">
        <v>63</v>
      </c>
      <c r="B36" s="179"/>
    </row>
    <row r="37" spans="1:2" s="26" customFormat="1" ht="19.5" customHeight="1" x14ac:dyDescent="0.2">
      <c r="A37" s="180" t="s">
        <v>133</v>
      </c>
      <c r="B37" s="181"/>
    </row>
    <row r="38" spans="1:2" s="26" customFormat="1" ht="36" customHeight="1" x14ac:dyDescent="0.2">
      <c r="A38" s="184" t="s">
        <v>156</v>
      </c>
      <c r="B38" s="183">
        <v>110</v>
      </c>
    </row>
    <row r="39" spans="1:2" s="26" customFormat="1" ht="18" customHeight="1" x14ac:dyDescent="0.2">
      <c r="A39" s="184" t="s">
        <v>157</v>
      </c>
      <c r="B39" s="183">
        <v>115</v>
      </c>
    </row>
    <row r="40" spans="1:2" s="26" customFormat="1" ht="18" customHeight="1" x14ac:dyDescent="0.2">
      <c r="A40" s="184" t="s">
        <v>158</v>
      </c>
      <c r="B40" s="183">
        <v>122</v>
      </c>
    </row>
    <row r="41" spans="1:2" s="26" customFormat="1" ht="39" customHeight="1" x14ac:dyDescent="0.2">
      <c r="A41" s="184" t="s">
        <v>159</v>
      </c>
      <c r="B41" s="183">
        <v>127</v>
      </c>
    </row>
    <row r="42" spans="1:2" s="26" customFormat="1" ht="44.25" customHeight="1" x14ac:dyDescent="0.2">
      <c r="A42" s="184" t="s">
        <v>160</v>
      </c>
      <c r="B42" s="183">
        <v>132</v>
      </c>
    </row>
    <row r="43" spans="1:2" s="26" customFormat="1" ht="39.75" customHeight="1" x14ac:dyDescent="0.2">
      <c r="A43" s="184" t="s">
        <v>161</v>
      </c>
      <c r="B43" s="183">
        <v>137</v>
      </c>
    </row>
    <row r="44" spans="1:2" s="26" customFormat="1" ht="20.25" customHeight="1" x14ac:dyDescent="0.2">
      <c r="A44" s="184" t="s">
        <v>534</v>
      </c>
      <c r="B44" s="183">
        <v>142</v>
      </c>
    </row>
    <row r="45" spans="1:2" s="26" customFormat="1" ht="20.25" customHeight="1" x14ac:dyDescent="0.2">
      <c r="A45" s="184" t="s">
        <v>777</v>
      </c>
      <c r="B45" s="183">
        <v>146</v>
      </c>
    </row>
    <row r="46" spans="1:2" s="26" customFormat="1" ht="37.5" customHeight="1" x14ac:dyDescent="0.2">
      <c r="A46" s="184" t="s">
        <v>536</v>
      </c>
      <c r="B46" s="183">
        <v>150</v>
      </c>
    </row>
    <row r="47" spans="1:2" s="26" customFormat="1" ht="36.75" customHeight="1" x14ac:dyDescent="0.2">
      <c r="A47" s="184" t="s">
        <v>537</v>
      </c>
      <c r="B47" s="183">
        <v>158</v>
      </c>
    </row>
    <row r="48" spans="1:2" s="26" customFormat="1" ht="20.25" customHeight="1" x14ac:dyDescent="0.2">
      <c r="A48" s="184" t="s">
        <v>538</v>
      </c>
      <c r="B48" s="183">
        <v>168</v>
      </c>
    </row>
    <row r="49" spans="1:3" s="26" customFormat="1" ht="20.25" customHeight="1" x14ac:dyDescent="0.2">
      <c r="A49" s="188" t="s">
        <v>826</v>
      </c>
      <c r="B49" s="190">
        <v>173</v>
      </c>
      <c r="C49" s="108"/>
    </row>
    <row r="50" spans="1:3" s="26" customFormat="1" ht="20.25" customHeight="1" x14ac:dyDescent="0.2">
      <c r="A50" s="188" t="s">
        <v>827</v>
      </c>
      <c r="B50" s="190">
        <v>178</v>
      </c>
      <c r="C50" s="108"/>
    </row>
    <row r="51" spans="1:3" s="26" customFormat="1" ht="20.25" customHeight="1" x14ac:dyDescent="0.2">
      <c r="A51" s="188" t="s">
        <v>828</v>
      </c>
      <c r="B51" s="190">
        <v>183</v>
      </c>
      <c r="C51" s="108"/>
    </row>
    <row r="52" spans="1:3" s="26" customFormat="1" ht="21" customHeight="1" x14ac:dyDescent="0.2">
      <c r="A52" s="180" t="s">
        <v>548</v>
      </c>
      <c r="B52" s="181"/>
    </row>
    <row r="53" spans="1:3" s="26" customFormat="1" ht="27" customHeight="1" x14ac:dyDescent="0.2">
      <c r="A53" s="184" t="s">
        <v>549</v>
      </c>
      <c r="B53" s="183">
        <v>187</v>
      </c>
    </row>
    <row r="54" spans="1:3" s="26" customFormat="1" ht="39.75" customHeight="1" x14ac:dyDescent="0.2">
      <c r="A54" s="184" t="s">
        <v>550</v>
      </c>
      <c r="B54" s="183">
        <v>192</v>
      </c>
    </row>
    <row r="55" spans="1:3" s="26" customFormat="1" ht="39.75" customHeight="1" x14ac:dyDescent="0.2">
      <c r="A55" s="184" t="s">
        <v>551</v>
      </c>
      <c r="B55" s="183">
        <v>198</v>
      </c>
    </row>
    <row r="56" spans="1:3" s="26" customFormat="1" ht="59.25" customHeight="1" x14ac:dyDescent="0.2">
      <c r="A56" s="184" t="s">
        <v>552</v>
      </c>
      <c r="B56" s="183">
        <v>202</v>
      </c>
    </row>
    <row r="57" spans="1:3" s="26" customFormat="1" ht="38.25" customHeight="1" x14ac:dyDescent="0.2">
      <c r="A57" s="178" t="s">
        <v>64</v>
      </c>
      <c r="B57" s="179"/>
    </row>
    <row r="58" spans="1:3" s="26" customFormat="1" ht="20.25" customHeight="1" x14ac:dyDescent="0.2">
      <c r="A58" s="180" t="s">
        <v>539</v>
      </c>
      <c r="B58" s="181"/>
    </row>
    <row r="59" spans="1:3" s="26" customFormat="1" ht="41.25" customHeight="1" x14ac:dyDescent="0.2">
      <c r="A59" s="184" t="s">
        <v>778</v>
      </c>
      <c r="B59" s="183">
        <v>209</v>
      </c>
    </row>
    <row r="60" spans="1:3" s="26" customFormat="1" ht="41.25" customHeight="1" x14ac:dyDescent="0.2">
      <c r="A60" s="184" t="s">
        <v>541</v>
      </c>
      <c r="B60" s="183">
        <v>213</v>
      </c>
    </row>
    <row r="61" spans="1:3" s="26" customFormat="1" ht="41.25" customHeight="1" x14ac:dyDescent="0.2">
      <c r="A61" s="184" t="s">
        <v>542</v>
      </c>
      <c r="B61" s="183">
        <v>217</v>
      </c>
    </row>
    <row r="62" spans="1:3" s="26" customFormat="1" ht="41.25" customHeight="1" x14ac:dyDescent="0.2">
      <c r="A62" s="184" t="s">
        <v>543</v>
      </c>
      <c r="B62" s="183">
        <v>221</v>
      </c>
    </row>
    <row r="63" spans="1:3" s="26" customFormat="1" ht="41.25" customHeight="1" x14ac:dyDescent="0.2">
      <c r="A63" s="184" t="s">
        <v>544</v>
      </c>
      <c r="B63" s="183">
        <v>225</v>
      </c>
    </row>
    <row r="64" spans="1:3" s="26" customFormat="1" ht="41.25" customHeight="1" x14ac:dyDescent="0.2">
      <c r="A64" s="184" t="s">
        <v>545</v>
      </c>
      <c r="B64" s="183">
        <v>229</v>
      </c>
    </row>
    <row r="65" spans="1:2" s="26" customFormat="1" ht="41.25" customHeight="1" x14ac:dyDescent="0.2">
      <c r="A65" s="184" t="s">
        <v>546</v>
      </c>
      <c r="B65" s="183">
        <v>233</v>
      </c>
    </row>
    <row r="66" spans="1:2" s="26" customFormat="1" ht="41.25" customHeight="1" x14ac:dyDescent="0.2">
      <c r="A66" s="184" t="s">
        <v>779</v>
      </c>
      <c r="B66" s="183">
        <v>237</v>
      </c>
    </row>
    <row r="67" spans="1:2" s="26" customFormat="1" ht="19.5" customHeight="1" x14ac:dyDescent="0.2">
      <c r="A67" s="180" t="s">
        <v>553</v>
      </c>
      <c r="B67" s="186"/>
    </row>
    <row r="68" spans="1:2" s="26" customFormat="1" ht="41.25" customHeight="1" x14ac:dyDescent="0.2">
      <c r="A68" s="184" t="s">
        <v>554</v>
      </c>
      <c r="B68" s="187">
        <v>241</v>
      </c>
    </row>
    <row r="69" spans="1:2" s="26" customFormat="1" ht="41.25" customHeight="1" x14ac:dyDescent="0.2">
      <c r="A69" s="184" t="s">
        <v>555</v>
      </c>
      <c r="B69" s="187">
        <v>245</v>
      </c>
    </row>
    <row r="70" spans="1:2" s="26" customFormat="1" ht="41.25" customHeight="1" x14ac:dyDescent="0.2">
      <c r="A70" s="184" t="s">
        <v>556</v>
      </c>
      <c r="B70" s="187">
        <v>249</v>
      </c>
    </row>
    <row r="71" spans="1:2" s="26" customFormat="1" ht="41.25" customHeight="1" x14ac:dyDescent="0.2">
      <c r="A71" s="184" t="s">
        <v>557</v>
      </c>
      <c r="B71" s="187">
        <v>253</v>
      </c>
    </row>
    <row r="72" spans="1:2" s="26" customFormat="1" ht="62.25" customHeight="1" x14ac:dyDescent="0.2">
      <c r="A72" s="184" t="s">
        <v>822</v>
      </c>
      <c r="B72" s="187">
        <v>257</v>
      </c>
    </row>
    <row r="73" spans="1:2" s="26" customFormat="1" ht="41.25" customHeight="1" x14ac:dyDescent="0.2">
      <c r="A73" s="184" t="s">
        <v>559</v>
      </c>
      <c r="B73" s="187">
        <v>261</v>
      </c>
    </row>
    <row r="74" spans="1:2" s="26" customFormat="1" ht="41.25" customHeight="1" x14ac:dyDescent="0.2">
      <c r="A74" s="184" t="s">
        <v>560</v>
      </c>
      <c r="B74" s="187">
        <v>265</v>
      </c>
    </row>
    <row r="75" spans="1:2" s="26" customFormat="1" ht="41.25" customHeight="1" x14ac:dyDescent="0.2">
      <c r="A75" s="184" t="s">
        <v>584</v>
      </c>
      <c r="B75" s="187">
        <v>269</v>
      </c>
    </row>
    <row r="76" spans="1:2" s="26" customFormat="1" ht="41.25" customHeight="1" x14ac:dyDescent="0.2">
      <c r="A76" s="184" t="s">
        <v>780</v>
      </c>
      <c r="B76" s="187">
        <v>273</v>
      </c>
    </row>
    <row r="77" spans="1:2" s="26" customFormat="1" ht="41.25" customHeight="1" x14ac:dyDescent="0.2">
      <c r="A77" s="184" t="s">
        <v>781</v>
      </c>
      <c r="B77" s="187">
        <v>277</v>
      </c>
    </row>
    <row r="78" spans="1:2" s="26" customFormat="1" ht="41.25" customHeight="1" x14ac:dyDescent="0.2">
      <c r="A78" s="184" t="s">
        <v>563</v>
      </c>
      <c r="B78" s="187">
        <v>281</v>
      </c>
    </row>
    <row r="79" spans="1:2" s="26" customFormat="1" ht="41.25" customHeight="1" x14ac:dyDescent="0.2">
      <c r="A79" s="184" t="s">
        <v>564</v>
      </c>
      <c r="B79" s="187">
        <v>285</v>
      </c>
    </row>
    <row r="80" spans="1:2" s="26" customFormat="1" ht="41.25" customHeight="1" x14ac:dyDescent="0.2">
      <c r="A80" s="184" t="s">
        <v>565</v>
      </c>
      <c r="B80" s="187">
        <v>289</v>
      </c>
    </row>
    <row r="81" spans="1:2" s="26" customFormat="1" ht="41.25" customHeight="1" x14ac:dyDescent="0.2">
      <c r="A81" s="184" t="s">
        <v>567</v>
      </c>
      <c r="B81" s="187">
        <v>293</v>
      </c>
    </row>
    <row r="82" spans="1:2" s="26" customFormat="1" ht="66" customHeight="1" x14ac:dyDescent="0.2">
      <c r="A82" s="184" t="s">
        <v>782</v>
      </c>
      <c r="B82" s="187">
        <v>298</v>
      </c>
    </row>
    <row r="83" spans="1:2" s="26" customFormat="1" ht="41.25" customHeight="1" x14ac:dyDescent="0.2">
      <c r="A83" s="184" t="s">
        <v>347</v>
      </c>
      <c r="B83" s="187">
        <v>302</v>
      </c>
    </row>
    <row r="84" spans="1:2" s="26" customFormat="1" ht="41.25" customHeight="1" x14ac:dyDescent="0.2">
      <c r="A84" s="184" t="s">
        <v>783</v>
      </c>
      <c r="B84" s="187">
        <v>306</v>
      </c>
    </row>
    <row r="85" spans="1:2" s="26" customFormat="1" ht="41.25" customHeight="1" x14ac:dyDescent="0.2">
      <c r="A85" s="184" t="s">
        <v>569</v>
      </c>
      <c r="B85" s="187">
        <v>311</v>
      </c>
    </row>
    <row r="86" spans="1:2" s="26" customFormat="1" ht="58.5" customHeight="1" x14ac:dyDescent="0.2">
      <c r="A86" s="184" t="s">
        <v>570</v>
      </c>
      <c r="B86" s="187">
        <v>316</v>
      </c>
    </row>
    <row r="87" spans="1:2" s="26" customFormat="1" ht="41.25" customHeight="1" x14ac:dyDescent="0.2">
      <c r="A87" s="184" t="s">
        <v>571</v>
      </c>
      <c r="B87" s="187">
        <v>320</v>
      </c>
    </row>
    <row r="88" spans="1:2" s="26" customFormat="1" ht="60" customHeight="1" x14ac:dyDescent="0.2">
      <c r="A88" s="184" t="s">
        <v>785</v>
      </c>
      <c r="B88" s="187">
        <v>325</v>
      </c>
    </row>
    <row r="89" spans="1:2" s="26" customFormat="1" ht="41.25" customHeight="1" x14ac:dyDescent="0.2">
      <c r="A89" s="184" t="s">
        <v>784</v>
      </c>
      <c r="B89" s="187">
        <v>329</v>
      </c>
    </row>
    <row r="90" spans="1:2" s="26" customFormat="1" ht="41.25" customHeight="1" x14ac:dyDescent="0.2">
      <c r="A90" s="184" t="s">
        <v>573</v>
      </c>
      <c r="B90" s="187">
        <v>334</v>
      </c>
    </row>
    <row r="91" spans="1:2" s="26" customFormat="1" ht="41.25" customHeight="1" x14ac:dyDescent="0.2">
      <c r="A91" s="184" t="s">
        <v>575</v>
      </c>
      <c r="B91" s="187">
        <v>339</v>
      </c>
    </row>
    <row r="92" spans="1:2" s="26" customFormat="1" ht="41.25" customHeight="1" x14ac:dyDescent="0.2">
      <c r="A92" s="184" t="s">
        <v>787</v>
      </c>
      <c r="B92" s="187">
        <v>344</v>
      </c>
    </row>
    <row r="93" spans="1:2" s="26" customFormat="1" ht="41.25" customHeight="1" x14ac:dyDescent="0.2">
      <c r="A93" s="184" t="s">
        <v>577</v>
      </c>
      <c r="B93" s="187">
        <v>348</v>
      </c>
    </row>
    <row r="94" spans="1:2" s="26" customFormat="1" ht="41.25" customHeight="1" x14ac:dyDescent="0.2">
      <c r="A94" s="184" t="s">
        <v>578</v>
      </c>
      <c r="B94" s="187">
        <v>352</v>
      </c>
    </row>
    <row r="95" spans="1:2" s="26" customFormat="1" ht="41.25" customHeight="1" x14ac:dyDescent="0.2">
      <c r="A95" s="184" t="s">
        <v>579</v>
      </c>
      <c r="B95" s="187">
        <v>357</v>
      </c>
    </row>
    <row r="96" spans="1:2" s="26" customFormat="1" ht="41.25" customHeight="1" x14ac:dyDescent="0.2">
      <c r="A96" s="184" t="s">
        <v>580</v>
      </c>
      <c r="B96" s="187">
        <v>362</v>
      </c>
    </row>
    <row r="97" spans="1:2" s="26" customFormat="1" ht="41.25" customHeight="1" x14ac:dyDescent="0.2">
      <c r="A97" s="184" t="s">
        <v>786</v>
      </c>
      <c r="B97" s="187">
        <v>367</v>
      </c>
    </row>
    <row r="98" spans="1:2" s="26" customFormat="1" ht="41.25" customHeight="1" x14ac:dyDescent="0.2">
      <c r="A98" s="184" t="s">
        <v>582</v>
      </c>
      <c r="B98" s="187">
        <v>372</v>
      </c>
    </row>
    <row r="99" spans="1:2" s="26" customFormat="1" ht="41.25" customHeight="1" x14ac:dyDescent="0.2">
      <c r="A99" s="184" t="s">
        <v>583</v>
      </c>
      <c r="B99" s="187">
        <v>377</v>
      </c>
    </row>
    <row r="100" spans="1:2" s="26" customFormat="1" ht="41.25" customHeight="1" x14ac:dyDescent="0.2">
      <c r="A100" s="184" t="s">
        <v>585</v>
      </c>
      <c r="B100" s="187">
        <v>382</v>
      </c>
    </row>
    <row r="101" spans="1:2" s="26" customFormat="1" ht="41.25" customHeight="1" x14ac:dyDescent="0.2">
      <c r="A101" s="184" t="s">
        <v>586</v>
      </c>
      <c r="B101" s="187">
        <v>387</v>
      </c>
    </row>
    <row r="102" spans="1:2" s="26" customFormat="1" ht="41.25" customHeight="1" x14ac:dyDescent="0.2">
      <c r="A102" s="184" t="s">
        <v>587</v>
      </c>
      <c r="B102" s="187">
        <v>391</v>
      </c>
    </row>
    <row r="103" spans="1:2" s="26" customFormat="1" ht="41.25" customHeight="1" x14ac:dyDescent="0.2">
      <c r="A103" s="184" t="s">
        <v>588</v>
      </c>
      <c r="B103" s="187">
        <v>395</v>
      </c>
    </row>
    <row r="104" spans="1:2" s="26" customFormat="1" ht="41.25" customHeight="1" x14ac:dyDescent="0.2">
      <c r="A104" s="184" t="s">
        <v>589</v>
      </c>
      <c r="B104" s="187">
        <v>399</v>
      </c>
    </row>
    <row r="105" spans="1:2" s="26" customFormat="1" ht="41.25" customHeight="1" x14ac:dyDescent="0.2">
      <c r="A105" s="184" t="s">
        <v>788</v>
      </c>
      <c r="B105" s="187">
        <v>403</v>
      </c>
    </row>
    <row r="106" spans="1:2" s="26" customFormat="1" ht="41.25" customHeight="1" x14ac:dyDescent="0.2">
      <c r="A106" s="184" t="s">
        <v>590</v>
      </c>
      <c r="B106" s="187">
        <v>407</v>
      </c>
    </row>
    <row r="107" spans="1:2" s="26" customFormat="1" ht="41.25" customHeight="1" x14ac:dyDescent="0.2">
      <c r="A107" s="184" t="s">
        <v>639</v>
      </c>
      <c r="B107" s="187">
        <v>411</v>
      </c>
    </row>
    <row r="108" spans="1:2" s="26" customFormat="1" ht="41.25" customHeight="1" x14ac:dyDescent="0.2">
      <c r="A108" s="184" t="s">
        <v>638</v>
      </c>
      <c r="B108" s="187">
        <v>414</v>
      </c>
    </row>
    <row r="109" spans="1:2" s="26" customFormat="1" ht="65.25" customHeight="1" x14ac:dyDescent="0.2">
      <c r="A109" s="184" t="s">
        <v>789</v>
      </c>
      <c r="B109" s="187">
        <v>421</v>
      </c>
    </row>
    <row r="110" spans="1:2" s="26" customFormat="1" ht="41.25" customHeight="1" x14ac:dyDescent="0.2">
      <c r="A110" s="184" t="s">
        <v>790</v>
      </c>
      <c r="B110" s="187">
        <v>426</v>
      </c>
    </row>
    <row r="111" spans="1:2" s="26" customFormat="1" ht="41.25" customHeight="1" x14ac:dyDescent="0.2">
      <c r="A111" s="184" t="s">
        <v>791</v>
      </c>
      <c r="B111" s="187">
        <v>430</v>
      </c>
    </row>
    <row r="112" spans="1:2" s="26" customFormat="1" ht="41.25" customHeight="1" x14ac:dyDescent="0.2">
      <c r="A112" s="184" t="s">
        <v>634</v>
      </c>
      <c r="B112" s="187">
        <v>444</v>
      </c>
    </row>
    <row r="113" spans="1:2" s="26" customFormat="1" ht="41.25" customHeight="1" x14ac:dyDescent="0.2">
      <c r="A113" s="184" t="s">
        <v>633</v>
      </c>
      <c r="B113" s="187">
        <v>448</v>
      </c>
    </row>
    <row r="114" spans="1:2" s="26" customFormat="1" ht="41.25" customHeight="1" x14ac:dyDescent="0.2">
      <c r="A114" s="184" t="s">
        <v>632</v>
      </c>
      <c r="B114" s="187">
        <v>452</v>
      </c>
    </row>
    <row r="115" spans="1:2" s="26" customFormat="1" ht="41.25" customHeight="1" x14ac:dyDescent="0.2">
      <c r="A115" s="184" t="s">
        <v>631</v>
      </c>
      <c r="B115" s="187">
        <v>457</v>
      </c>
    </row>
    <row r="116" spans="1:2" s="26" customFormat="1" ht="41.25" customHeight="1" x14ac:dyDescent="0.2">
      <c r="A116" s="184" t="s">
        <v>792</v>
      </c>
      <c r="B116" s="187">
        <v>461</v>
      </c>
    </row>
    <row r="117" spans="1:2" s="26" customFormat="1" ht="41.25" customHeight="1" x14ac:dyDescent="0.2">
      <c r="A117" s="184" t="s">
        <v>629</v>
      </c>
      <c r="B117" s="187">
        <v>465</v>
      </c>
    </row>
    <row r="118" spans="1:2" s="26" customFormat="1" ht="41.25" customHeight="1" x14ac:dyDescent="0.2">
      <c r="A118" s="184" t="s">
        <v>628</v>
      </c>
      <c r="B118" s="187">
        <v>469</v>
      </c>
    </row>
    <row r="119" spans="1:2" s="26" customFormat="1" ht="41.25" customHeight="1" x14ac:dyDescent="0.2">
      <c r="A119" s="184" t="s">
        <v>627</v>
      </c>
      <c r="B119" s="187">
        <v>473</v>
      </c>
    </row>
    <row r="120" spans="1:2" s="26" customFormat="1" ht="41.25" customHeight="1" x14ac:dyDescent="0.2">
      <c r="A120" s="184" t="s">
        <v>626</v>
      </c>
      <c r="B120" s="187">
        <v>477</v>
      </c>
    </row>
    <row r="121" spans="1:2" s="26" customFormat="1" ht="41.25" customHeight="1" x14ac:dyDescent="0.2">
      <c r="A121" s="184" t="s">
        <v>625</v>
      </c>
      <c r="B121" s="187">
        <v>481</v>
      </c>
    </row>
    <row r="122" spans="1:2" s="26" customFormat="1" ht="41.25" customHeight="1" x14ac:dyDescent="0.2">
      <c r="A122" s="184" t="s">
        <v>624</v>
      </c>
      <c r="B122" s="187">
        <v>485</v>
      </c>
    </row>
    <row r="123" spans="1:2" s="26" customFormat="1" ht="41.25" customHeight="1" x14ac:dyDescent="0.2">
      <c r="A123" s="184" t="s">
        <v>623</v>
      </c>
      <c r="B123" s="187">
        <v>488</v>
      </c>
    </row>
    <row r="124" spans="1:2" s="26" customFormat="1" ht="41.25" customHeight="1" x14ac:dyDescent="0.2">
      <c r="A124" s="184" t="s">
        <v>622</v>
      </c>
      <c r="B124" s="187">
        <v>492</v>
      </c>
    </row>
    <row r="125" spans="1:2" s="26" customFormat="1" ht="41.25" customHeight="1" x14ac:dyDescent="0.2">
      <c r="A125" s="184" t="s">
        <v>793</v>
      </c>
      <c r="B125" s="187">
        <v>496</v>
      </c>
    </row>
    <row r="126" spans="1:2" s="26" customFormat="1" ht="41.25" customHeight="1" x14ac:dyDescent="0.2">
      <c r="A126" s="184" t="s">
        <v>620</v>
      </c>
      <c r="B126" s="187">
        <v>500</v>
      </c>
    </row>
    <row r="127" spans="1:2" s="26" customFormat="1" ht="41.25" customHeight="1" x14ac:dyDescent="0.2">
      <c r="A127" s="184" t="s">
        <v>794</v>
      </c>
      <c r="B127" s="187">
        <v>504</v>
      </c>
    </row>
    <row r="128" spans="1:2" s="26" customFormat="1" ht="41.25" customHeight="1" x14ac:dyDescent="0.2">
      <c r="A128" s="184" t="s">
        <v>618</v>
      </c>
      <c r="B128" s="187">
        <v>508</v>
      </c>
    </row>
    <row r="129" spans="1:2" s="26" customFormat="1" ht="41.25" customHeight="1" x14ac:dyDescent="0.2">
      <c r="A129" s="184" t="s">
        <v>617</v>
      </c>
      <c r="B129" s="187">
        <v>512</v>
      </c>
    </row>
    <row r="130" spans="1:2" s="26" customFormat="1" ht="41.25" customHeight="1" x14ac:dyDescent="0.2">
      <c r="A130" s="184" t="s">
        <v>616</v>
      </c>
      <c r="B130" s="187">
        <v>516</v>
      </c>
    </row>
    <row r="131" spans="1:2" s="118" customFormat="1" ht="41.25" customHeight="1" x14ac:dyDescent="0.2">
      <c r="A131" s="188" t="s">
        <v>615</v>
      </c>
      <c r="B131" s="189">
        <v>520</v>
      </c>
    </row>
    <row r="132" spans="1:2" s="26" customFormat="1" ht="41.25" customHeight="1" x14ac:dyDescent="0.2">
      <c r="A132" s="184" t="s">
        <v>614</v>
      </c>
      <c r="B132" s="187">
        <v>524</v>
      </c>
    </row>
    <row r="133" spans="1:2" s="26" customFormat="1" ht="41.25" customHeight="1" x14ac:dyDescent="0.2">
      <c r="A133" s="184" t="s">
        <v>613</v>
      </c>
      <c r="B133" s="187">
        <v>528</v>
      </c>
    </row>
    <row r="134" spans="1:2" s="26" customFormat="1" ht="41.25" customHeight="1" x14ac:dyDescent="0.2">
      <c r="A134" s="184" t="s">
        <v>612</v>
      </c>
      <c r="B134" s="187">
        <v>532</v>
      </c>
    </row>
    <row r="135" spans="1:2" s="26" customFormat="1" ht="41.25" customHeight="1" x14ac:dyDescent="0.2">
      <c r="A135" s="184" t="s">
        <v>611</v>
      </c>
      <c r="B135" s="187">
        <v>536</v>
      </c>
    </row>
    <row r="136" spans="1:2" s="26" customFormat="1" ht="41.25" customHeight="1" x14ac:dyDescent="0.2">
      <c r="A136" s="184" t="s">
        <v>610</v>
      </c>
      <c r="B136" s="187">
        <v>540</v>
      </c>
    </row>
    <row r="137" spans="1:2" s="26" customFormat="1" ht="41.25" customHeight="1" x14ac:dyDescent="0.2">
      <c r="A137" s="184" t="s">
        <v>609</v>
      </c>
      <c r="B137" s="187">
        <v>544</v>
      </c>
    </row>
    <row r="138" spans="1:2" s="26" customFormat="1" ht="41.25" customHeight="1" x14ac:dyDescent="0.2">
      <c r="A138" s="184" t="s">
        <v>608</v>
      </c>
      <c r="B138" s="187">
        <v>548</v>
      </c>
    </row>
    <row r="139" spans="1:2" s="26" customFormat="1" ht="41.25" customHeight="1" x14ac:dyDescent="0.2">
      <c r="A139" s="184" t="s">
        <v>607</v>
      </c>
      <c r="B139" s="187">
        <v>552</v>
      </c>
    </row>
    <row r="140" spans="1:2" s="26" customFormat="1" ht="41.25" customHeight="1" x14ac:dyDescent="0.2">
      <c r="A140" s="184" t="s">
        <v>796</v>
      </c>
      <c r="B140" s="187">
        <v>556</v>
      </c>
    </row>
    <row r="141" spans="1:2" s="26" customFormat="1" ht="41.25" customHeight="1" x14ac:dyDescent="0.2">
      <c r="A141" s="184" t="s">
        <v>795</v>
      </c>
      <c r="B141" s="187">
        <v>560</v>
      </c>
    </row>
    <row r="142" spans="1:2" s="26" customFormat="1" ht="41.25" customHeight="1" x14ac:dyDescent="0.2">
      <c r="A142" s="184" t="s">
        <v>604</v>
      </c>
      <c r="B142" s="187">
        <v>564</v>
      </c>
    </row>
    <row r="143" spans="1:2" s="26" customFormat="1" ht="41.25" customHeight="1" x14ac:dyDescent="0.2">
      <c r="A143" s="184" t="s">
        <v>603</v>
      </c>
      <c r="B143" s="187">
        <v>568</v>
      </c>
    </row>
    <row r="144" spans="1:2" s="26" customFormat="1" ht="41.25" customHeight="1" x14ac:dyDescent="0.2">
      <c r="A144" s="184" t="s">
        <v>602</v>
      </c>
      <c r="B144" s="187">
        <v>572</v>
      </c>
    </row>
    <row r="145" spans="1:3" s="26" customFormat="1" ht="41.25" customHeight="1" x14ac:dyDescent="0.2">
      <c r="A145" s="184" t="s">
        <v>797</v>
      </c>
      <c r="B145" s="187">
        <v>576</v>
      </c>
    </row>
    <row r="146" spans="1:3" s="26" customFormat="1" ht="41.25" customHeight="1" x14ac:dyDescent="0.2">
      <c r="A146" s="184" t="s">
        <v>600</v>
      </c>
      <c r="B146" s="187">
        <v>580</v>
      </c>
    </row>
    <row r="147" spans="1:3" s="26" customFormat="1" ht="41.25" customHeight="1" x14ac:dyDescent="0.2">
      <c r="A147" s="184" t="s">
        <v>599</v>
      </c>
      <c r="B147" s="187">
        <v>584</v>
      </c>
    </row>
    <row r="148" spans="1:3" s="26" customFormat="1" ht="41.25" customHeight="1" x14ac:dyDescent="0.2">
      <c r="A148" s="184" t="s">
        <v>598</v>
      </c>
      <c r="B148" s="187">
        <v>588</v>
      </c>
    </row>
    <row r="149" spans="1:3" s="26" customFormat="1" ht="41.25" customHeight="1" x14ac:dyDescent="0.2">
      <c r="A149" s="184" t="s">
        <v>597</v>
      </c>
      <c r="B149" s="187">
        <v>592</v>
      </c>
    </row>
    <row r="150" spans="1:3" s="26" customFormat="1" ht="41.25" customHeight="1" x14ac:dyDescent="0.2">
      <c r="A150" s="184" t="s">
        <v>596</v>
      </c>
      <c r="B150" s="187">
        <v>596</v>
      </c>
    </row>
    <row r="151" spans="1:3" s="26" customFormat="1" ht="41.25" customHeight="1" x14ac:dyDescent="0.2">
      <c r="A151" s="184" t="s">
        <v>595</v>
      </c>
      <c r="B151" s="187">
        <v>600</v>
      </c>
    </row>
    <row r="152" spans="1:3" s="26" customFormat="1" ht="41.25" customHeight="1" x14ac:dyDescent="0.2">
      <c r="A152" s="184" t="s">
        <v>594</v>
      </c>
      <c r="B152" s="187">
        <v>605</v>
      </c>
    </row>
    <row r="153" spans="1:3" s="26" customFormat="1" ht="41.25" customHeight="1" x14ac:dyDescent="0.2">
      <c r="A153" s="184" t="s">
        <v>798</v>
      </c>
      <c r="B153" s="187">
        <v>610</v>
      </c>
    </row>
    <row r="154" spans="1:3" s="26" customFormat="1" ht="57" customHeight="1" x14ac:dyDescent="0.2">
      <c r="A154" s="184" t="s">
        <v>799</v>
      </c>
      <c r="B154" s="187">
        <v>614</v>
      </c>
    </row>
    <row r="155" spans="1:3" s="26" customFormat="1" ht="22.5" customHeight="1" x14ac:dyDescent="0.2">
      <c r="A155" s="180" t="s">
        <v>640</v>
      </c>
      <c r="B155" s="186"/>
    </row>
    <row r="156" spans="1:3" s="26" customFormat="1" ht="62.25" customHeight="1" x14ac:dyDescent="0.2">
      <c r="A156" s="184" t="s">
        <v>641</v>
      </c>
      <c r="B156" s="187">
        <v>618</v>
      </c>
    </row>
    <row r="157" spans="1:3" s="26" customFormat="1" ht="47.25" customHeight="1" x14ac:dyDescent="0.2">
      <c r="A157" s="184" t="s">
        <v>832</v>
      </c>
      <c r="B157" s="187">
        <v>624</v>
      </c>
    </row>
    <row r="158" spans="1:3" s="26" customFormat="1" ht="47.25" customHeight="1" x14ac:dyDescent="0.2">
      <c r="A158" s="184" t="s">
        <v>831</v>
      </c>
      <c r="B158" s="187">
        <v>628</v>
      </c>
    </row>
    <row r="159" spans="1:3" s="26" customFormat="1" ht="47.25" customHeight="1" x14ac:dyDescent="0.2">
      <c r="A159" s="188" t="s">
        <v>834</v>
      </c>
      <c r="B159" s="189">
        <v>632</v>
      </c>
      <c r="C159" s="108"/>
    </row>
    <row r="160" spans="1:3" s="26" customFormat="1" ht="47.25" customHeight="1" x14ac:dyDescent="0.2">
      <c r="A160" s="188" t="s">
        <v>833</v>
      </c>
      <c r="B160" s="189">
        <v>636</v>
      </c>
      <c r="C160" s="108"/>
    </row>
    <row r="161" spans="1:3" s="26" customFormat="1" ht="47.25" customHeight="1" x14ac:dyDescent="0.2">
      <c r="A161" s="188" t="s">
        <v>835</v>
      </c>
      <c r="B161" s="189">
        <v>640</v>
      </c>
      <c r="C161" s="108"/>
    </row>
    <row r="162" spans="1:3" s="26" customFormat="1" ht="47.25" customHeight="1" x14ac:dyDescent="0.2">
      <c r="A162" s="188" t="s">
        <v>836</v>
      </c>
      <c r="B162" s="189">
        <v>644</v>
      </c>
      <c r="C162" s="108"/>
    </row>
    <row r="163" spans="1:3" s="26" customFormat="1" ht="21" customHeight="1" x14ac:dyDescent="0.2">
      <c r="A163" s="180" t="s">
        <v>644</v>
      </c>
      <c r="B163" s="186"/>
    </row>
    <row r="164" spans="1:3" s="26" customFormat="1" ht="39.75" customHeight="1" x14ac:dyDescent="0.2">
      <c r="A164" s="184" t="s">
        <v>645</v>
      </c>
      <c r="B164" s="190">
        <v>648</v>
      </c>
    </row>
    <row r="165" spans="1:3" s="26" customFormat="1" ht="39.75" customHeight="1" x14ac:dyDescent="0.2">
      <c r="A165" s="184" t="s">
        <v>646</v>
      </c>
      <c r="B165" s="190">
        <v>653</v>
      </c>
    </row>
    <row r="166" spans="1:3" s="26" customFormat="1" ht="39.75" customHeight="1" x14ac:dyDescent="0.2">
      <c r="A166" s="184" t="s">
        <v>800</v>
      </c>
      <c r="B166" s="190">
        <v>657</v>
      </c>
    </row>
    <row r="167" spans="1:3" s="26" customFormat="1" ht="20.25" customHeight="1" x14ac:dyDescent="0.2">
      <c r="A167" s="180" t="s">
        <v>649</v>
      </c>
      <c r="B167" s="186"/>
    </row>
    <row r="168" spans="1:3" s="26" customFormat="1" ht="20.25" customHeight="1" x14ac:dyDescent="0.2">
      <c r="A168" s="184" t="s">
        <v>648</v>
      </c>
      <c r="B168" s="190">
        <v>662</v>
      </c>
    </row>
    <row r="169" spans="1:3" s="26" customFormat="1" ht="40.5" customHeight="1" x14ac:dyDescent="0.2">
      <c r="A169" s="185" t="s">
        <v>814</v>
      </c>
      <c r="B169" s="179"/>
    </row>
    <row r="170" spans="1:3" s="26" customFormat="1" ht="18" customHeight="1" x14ac:dyDescent="0.2">
      <c r="A170" s="180" t="s">
        <v>650</v>
      </c>
      <c r="B170" s="181"/>
    </row>
    <row r="171" spans="1:3" s="26" customFormat="1" ht="39.75" customHeight="1" x14ac:dyDescent="0.2">
      <c r="A171" s="191" t="s">
        <v>651</v>
      </c>
      <c r="B171" s="192">
        <v>672</v>
      </c>
    </row>
    <row r="172" spans="1:3" s="26" customFormat="1" ht="19.5" customHeight="1" x14ac:dyDescent="0.2">
      <c r="A172" s="180" t="s">
        <v>652</v>
      </c>
      <c r="B172" s="181"/>
    </row>
    <row r="173" spans="1:3" s="26" customFormat="1" ht="20.25" customHeight="1" x14ac:dyDescent="0.2">
      <c r="A173" s="184" t="s">
        <v>653</v>
      </c>
      <c r="B173" s="183">
        <v>690</v>
      </c>
    </row>
    <row r="174" spans="1:3" s="26" customFormat="1" ht="20.25" customHeight="1" x14ac:dyDescent="0.2">
      <c r="A174" s="184" t="s">
        <v>654</v>
      </c>
      <c r="B174" s="183">
        <v>698</v>
      </c>
    </row>
    <row r="175" spans="1:3" s="26" customFormat="1" ht="21.75" customHeight="1" x14ac:dyDescent="0.2">
      <c r="A175" s="180" t="s">
        <v>655</v>
      </c>
      <c r="B175" s="181"/>
    </row>
    <row r="176" spans="1:3" s="26" customFormat="1" ht="43.5" customHeight="1" x14ac:dyDescent="0.2">
      <c r="A176" s="184" t="s">
        <v>656</v>
      </c>
      <c r="B176" s="183">
        <v>706</v>
      </c>
    </row>
    <row r="177" spans="1:2" s="26" customFormat="1" ht="43.5" customHeight="1" x14ac:dyDescent="0.2">
      <c r="A177" s="184" t="s">
        <v>657</v>
      </c>
      <c r="B177" s="183">
        <v>710</v>
      </c>
    </row>
    <row r="178" spans="1:2" s="26" customFormat="1" ht="22.5" customHeight="1" x14ac:dyDescent="0.2">
      <c r="A178" s="184" t="s">
        <v>658</v>
      </c>
      <c r="B178" s="183">
        <v>714</v>
      </c>
    </row>
    <row r="179" spans="1:2" s="26" customFormat="1" ht="43.5" customHeight="1" x14ac:dyDescent="0.2">
      <c r="A179" s="184" t="s">
        <v>659</v>
      </c>
      <c r="B179" s="183">
        <v>721</v>
      </c>
    </row>
    <row r="180" spans="1:2" s="26" customFormat="1" ht="43.5" customHeight="1" x14ac:dyDescent="0.2">
      <c r="A180" s="184" t="s">
        <v>660</v>
      </c>
      <c r="B180" s="183">
        <v>728</v>
      </c>
    </row>
    <row r="181" spans="1:2" s="26" customFormat="1" ht="24.75" customHeight="1" x14ac:dyDescent="0.2">
      <c r="A181" s="184" t="s">
        <v>661</v>
      </c>
      <c r="B181" s="183">
        <v>734</v>
      </c>
    </row>
    <row r="182" spans="1:2" s="26" customFormat="1" ht="18" customHeight="1" x14ac:dyDescent="0.2">
      <c r="A182" s="180" t="s">
        <v>662</v>
      </c>
      <c r="B182" s="181"/>
    </row>
    <row r="183" spans="1:2" s="26" customFormat="1" ht="37.5" customHeight="1" x14ac:dyDescent="0.2">
      <c r="A183" s="182" t="s">
        <v>663</v>
      </c>
      <c r="B183" s="183">
        <v>738</v>
      </c>
    </row>
    <row r="184" spans="1:2" s="26" customFormat="1" ht="19.5" customHeight="1" x14ac:dyDescent="0.2">
      <c r="A184" s="182" t="s">
        <v>664</v>
      </c>
      <c r="B184" s="183">
        <v>748</v>
      </c>
    </row>
    <row r="185" spans="1:2" s="26" customFormat="1" ht="39.75" customHeight="1" x14ac:dyDescent="0.2">
      <c r="A185" s="185" t="s">
        <v>60</v>
      </c>
      <c r="B185" s="179"/>
    </row>
    <row r="186" spans="1:2" s="26" customFormat="1" ht="21" customHeight="1" x14ac:dyDescent="0.2">
      <c r="A186" s="180" t="s">
        <v>665</v>
      </c>
      <c r="B186" s="181"/>
    </row>
    <row r="187" spans="1:2" s="26" customFormat="1" ht="41.25" customHeight="1" x14ac:dyDescent="0.2">
      <c r="A187" s="184" t="s">
        <v>666</v>
      </c>
      <c r="B187" s="183">
        <v>754</v>
      </c>
    </row>
    <row r="188" spans="1:2" s="26" customFormat="1" ht="41.25" customHeight="1" x14ac:dyDescent="0.2">
      <c r="A188" s="184" t="s">
        <v>667</v>
      </c>
      <c r="B188" s="183">
        <v>758</v>
      </c>
    </row>
    <row r="189" spans="1:2" s="26" customFormat="1" ht="41.25" customHeight="1" x14ac:dyDescent="0.2">
      <c r="A189" s="184" t="s">
        <v>668</v>
      </c>
      <c r="B189" s="183">
        <v>762</v>
      </c>
    </row>
    <row r="190" spans="1:2" s="26" customFormat="1" ht="41.25" customHeight="1" x14ac:dyDescent="0.2">
      <c r="A190" s="184" t="s">
        <v>669</v>
      </c>
      <c r="B190" s="183">
        <v>766</v>
      </c>
    </row>
    <row r="191" spans="1:2" s="26" customFormat="1" ht="41.25" customHeight="1" x14ac:dyDescent="0.2">
      <c r="A191" s="184" t="s">
        <v>670</v>
      </c>
      <c r="B191" s="183">
        <v>770</v>
      </c>
    </row>
    <row r="192" spans="1:2" s="26" customFormat="1" ht="41.25" customHeight="1" x14ac:dyDescent="0.2">
      <c r="A192" s="184" t="s">
        <v>671</v>
      </c>
      <c r="B192" s="183">
        <v>774</v>
      </c>
    </row>
    <row r="193" spans="1:3" s="26" customFormat="1" ht="41.25" customHeight="1" x14ac:dyDescent="0.2">
      <c r="A193" s="184" t="s">
        <v>672</v>
      </c>
      <c r="B193" s="183">
        <v>778</v>
      </c>
    </row>
    <row r="194" spans="1:3" s="26" customFormat="1" ht="41.25" customHeight="1" x14ac:dyDescent="0.2">
      <c r="A194" s="184" t="s">
        <v>673</v>
      </c>
      <c r="B194" s="183">
        <v>782</v>
      </c>
    </row>
    <row r="195" spans="1:3" s="26" customFormat="1" ht="41.25" customHeight="1" x14ac:dyDescent="0.2">
      <c r="A195" s="188" t="s">
        <v>837</v>
      </c>
      <c r="B195" s="190">
        <v>786</v>
      </c>
      <c r="C195" s="108"/>
    </row>
    <row r="196" spans="1:3" s="26" customFormat="1" ht="38.25" customHeight="1" x14ac:dyDescent="0.2">
      <c r="A196" s="188" t="s">
        <v>838</v>
      </c>
      <c r="B196" s="190">
        <v>790</v>
      </c>
      <c r="C196" s="108"/>
    </row>
    <row r="197" spans="1:3" s="26" customFormat="1" ht="39.75" customHeight="1" x14ac:dyDescent="0.2">
      <c r="A197" s="188" t="s">
        <v>839</v>
      </c>
      <c r="B197" s="190">
        <v>794</v>
      </c>
      <c r="C197" s="108"/>
    </row>
    <row r="198" spans="1:3" s="26" customFormat="1" ht="46.5" customHeight="1" x14ac:dyDescent="0.2">
      <c r="A198" s="180" t="s">
        <v>674</v>
      </c>
      <c r="B198" s="181"/>
    </row>
    <row r="199" spans="1:3" s="26" customFormat="1" ht="37.5" customHeight="1" x14ac:dyDescent="0.2">
      <c r="A199" s="184" t="s">
        <v>675</v>
      </c>
      <c r="B199" s="183">
        <v>798</v>
      </c>
    </row>
    <row r="200" spans="1:3" s="26" customFormat="1" ht="38.25" customHeight="1" x14ac:dyDescent="0.2">
      <c r="A200" s="180" t="s">
        <v>676</v>
      </c>
      <c r="B200" s="181"/>
    </row>
    <row r="201" spans="1:3" s="26" customFormat="1" ht="27.75" customHeight="1" x14ac:dyDescent="0.2">
      <c r="A201" s="193" t="s">
        <v>677</v>
      </c>
      <c r="B201" s="183">
        <v>808</v>
      </c>
    </row>
    <row r="202" spans="1:3" s="26" customFormat="1" ht="27.75" customHeight="1" x14ac:dyDescent="0.2">
      <c r="A202" s="193" t="s">
        <v>678</v>
      </c>
      <c r="B202" s="183">
        <v>821</v>
      </c>
    </row>
    <row r="203" spans="1:3" s="26" customFormat="1" ht="44.25" customHeight="1" x14ac:dyDescent="0.2">
      <c r="A203" s="193" t="s">
        <v>679</v>
      </c>
      <c r="B203" s="183">
        <v>827</v>
      </c>
    </row>
    <row r="205" spans="1:3" s="26" customFormat="1" ht="21.75" x14ac:dyDescent="0.2">
      <c r="A205" s="170"/>
      <c r="B205" s="169"/>
    </row>
    <row r="206" spans="1:3" s="26" customFormat="1" ht="21.75" x14ac:dyDescent="0.2">
      <c r="A206" s="170"/>
      <c r="B206" s="169"/>
    </row>
    <row r="207" spans="1:3" s="26" customFormat="1" ht="21.75" x14ac:dyDescent="0.2">
      <c r="A207" s="170"/>
      <c r="B207" s="169"/>
    </row>
    <row r="208" spans="1:3" s="26" customFormat="1" ht="21.75" x14ac:dyDescent="0.2">
      <c r="A208" s="170"/>
      <c r="B208" s="169"/>
    </row>
    <row r="209" spans="1:2" s="26" customFormat="1" ht="21.75" x14ac:dyDescent="0.2">
      <c r="A209" s="170"/>
      <c r="B209" s="169"/>
    </row>
    <row r="210" spans="1:2" s="26" customFormat="1" ht="21.75" x14ac:dyDescent="0.2">
      <c r="A210" s="170"/>
      <c r="B210" s="169"/>
    </row>
    <row r="211" spans="1:2" s="26" customFormat="1" ht="21.75" x14ac:dyDescent="0.2">
      <c r="A211" s="170"/>
      <c r="B211" s="169"/>
    </row>
    <row r="212" spans="1:2" ht="21.75" x14ac:dyDescent="0.2">
      <c r="A212" s="170"/>
    </row>
    <row r="213" spans="1:2" ht="21.75" x14ac:dyDescent="0.2">
      <c r="A213" s="170"/>
    </row>
    <row r="214" spans="1:2" ht="21.75" x14ac:dyDescent="0.2">
      <c r="A214" s="170"/>
    </row>
    <row r="215" spans="1:2" ht="21.75" x14ac:dyDescent="0.2">
      <c r="A215" s="170"/>
    </row>
    <row r="216" spans="1:2" ht="21.75" x14ac:dyDescent="0.2">
      <c r="A216" s="170"/>
    </row>
    <row r="217" spans="1:2" ht="21.75" x14ac:dyDescent="0.2">
      <c r="A217" s="170"/>
    </row>
    <row r="218" spans="1:2" ht="21.75" x14ac:dyDescent="0.2">
      <c r="A218" s="170"/>
    </row>
    <row r="219" spans="1:2" ht="21.75" x14ac:dyDescent="0.2">
      <c r="A219" s="170"/>
    </row>
    <row r="220" spans="1:2" ht="21.75" x14ac:dyDescent="0.2">
      <c r="A220" s="170"/>
    </row>
    <row r="221" spans="1:2" ht="21.75" x14ac:dyDescent="0.2">
      <c r="A221" s="170"/>
    </row>
    <row r="222" spans="1:2" ht="21.75" x14ac:dyDescent="0.2">
      <c r="A222" s="170"/>
    </row>
    <row r="223" spans="1:2" ht="21.75" x14ac:dyDescent="0.2">
      <c r="A223" s="170"/>
    </row>
  </sheetData>
  <mergeCells count="2">
    <mergeCell ref="A1:B1"/>
    <mergeCell ref="A2:B2"/>
  </mergeCells>
  <pageMargins left="1.1811023622047245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Layout" topLeftCell="A4" zoomScaleNormal="130" zoomScaleSheetLayoutView="90" workbookViewId="0">
      <selection activeCell="G13" sqref="G13"/>
    </sheetView>
  </sheetViews>
  <sheetFormatPr defaultRowHeight="14.25" x14ac:dyDescent="0.2"/>
  <cols>
    <col min="1" max="1" width="22.125" style="8" customWidth="1"/>
    <col min="2" max="2" width="10.375" style="152" customWidth="1"/>
    <col min="3" max="3" width="17" customWidth="1"/>
    <col min="4" max="4" width="10.375" style="153" customWidth="1"/>
    <col min="5" max="5" width="13.5" customWidth="1"/>
    <col min="6" max="6" width="10.375" customWidth="1"/>
    <col min="7" max="7" width="12.75" customWidth="1"/>
    <col min="8" max="8" width="10.375" customWidth="1"/>
    <col min="9" max="9" width="11.5" customWidth="1"/>
    <col min="10" max="10" width="10.375" customWidth="1"/>
    <col min="11" max="11" width="15.5" customWidth="1"/>
  </cols>
  <sheetData>
    <row r="1" spans="1:11" ht="20.25" x14ac:dyDescent="0.3">
      <c r="J1" s="1" t="s">
        <v>13</v>
      </c>
    </row>
    <row r="2" spans="1:11" ht="19.5" x14ac:dyDescent="0.2">
      <c r="A2" s="235" t="s">
        <v>50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9.5" x14ac:dyDescent="0.2">
      <c r="A3" s="236" t="s">
        <v>54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19.5" x14ac:dyDescent="0.2">
      <c r="A4" s="237" t="s">
        <v>53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ht="19.5" x14ac:dyDescent="0.2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9.5" x14ac:dyDescent="0.2">
      <c r="A6" s="235" t="s">
        <v>51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</row>
    <row r="7" spans="1:11" ht="19.5" x14ac:dyDescent="0.2">
      <c r="A7" s="238" t="s">
        <v>0</v>
      </c>
      <c r="B7" s="239" t="s">
        <v>3</v>
      </c>
      <c r="C7" s="239"/>
      <c r="D7" s="239"/>
      <c r="E7" s="239"/>
      <c r="F7" s="239"/>
      <c r="G7" s="239"/>
      <c r="H7" s="239"/>
      <c r="I7" s="239"/>
      <c r="J7" s="239" t="s">
        <v>2</v>
      </c>
      <c r="K7" s="239"/>
    </row>
    <row r="8" spans="1:11" ht="18.75" x14ac:dyDescent="0.2">
      <c r="A8" s="238"/>
      <c r="B8" s="234" t="s">
        <v>14</v>
      </c>
      <c r="C8" s="234"/>
      <c r="D8" s="234" t="s">
        <v>4</v>
      </c>
      <c r="E8" s="234"/>
      <c r="F8" s="234" t="s">
        <v>5</v>
      </c>
      <c r="G8" s="234"/>
      <c r="H8" s="234" t="s">
        <v>6</v>
      </c>
      <c r="I8" s="234"/>
      <c r="J8" s="239"/>
      <c r="K8" s="239"/>
    </row>
    <row r="9" spans="1:11" ht="30" x14ac:dyDescent="0.2">
      <c r="A9" s="238"/>
      <c r="B9" s="2" t="s">
        <v>7</v>
      </c>
      <c r="C9" s="2" t="s">
        <v>8</v>
      </c>
      <c r="D9" s="154" t="s">
        <v>7</v>
      </c>
      <c r="E9" s="2" t="s">
        <v>8</v>
      </c>
      <c r="F9" s="2" t="s">
        <v>7</v>
      </c>
      <c r="G9" s="2" t="s">
        <v>8</v>
      </c>
      <c r="H9" s="2" t="s">
        <v>7</v>
      </c>
      <c r="I9" s="2" t="s">
        <v>8</v>
      </c>
      <c r="J9" s="2" t="s">
        <v>7</v>
      </c>
      <c r="K9" s="2" t="s">
        <v>8</v>
      </c>
    </row>
    <row r="10" spans="1:11" ht="75" x14ac:dyDescent="0.2">
      <c r="A10" s="9" t="s">
        <v>55</v>
      </c>
      <c r="B10" s="149">
        <v>1</v>
      </c>
      <c r="C10" s="150">
        <f>จ2กจ2หลังตัด!H8</f>
        <v>2590000</v>
      </c>
      <c r="D10" s="155">
        <v>4</v>
      </c>
      <c r="E10" s="150">
        <f>จ2กจ2หลังตัด!H16</f>
        <v>35125700</v>
      </c>
      <c r="F10" s="149"/>
      <c r="G10" s="7"/>
      <c r="H10" s="3"/>
      <c r="I10" s="3"/>
      <c r="J10" s="157">
        <f>B10+D10+F10+H10</f>
        <v>5</v>
      </c>
      <c r="K10" s="164">
        <f>C10+E10+G10+I10</f>
        <v>37715700</v>
      </c>
    </row>
    <row r="11" spans="1:11" ht="56.25" x14ac:dyDescent="0.2">
      <c r="A11" s="9" t="s">
        <v>57</v>
      </c>
      <c r="B11" s="149">
        <v>3</v>
      </c>
      <c r="C11" s="150">
        <f>จ2กจ2หลังตัด!H44</f>
        <v>128200000</v>
      </c>
      <c r="D11" s="157"/>
      <c r="E11" s="149"/>
      <c r="F11" s="149"/>
      <c r="G11" s="7"/>
      <c r="H11" s="3"/>
      <c r="I11" s="3"/>
      <c r="J11" s="157">
        <f t="shared" ref="J11:J16" si="0">B11+D11+F11+H11</f>
        <v>3</v>
      </c>
      <c r="K11" s="164">
        <f t="shared" ref="K11:K16" si="1">C11+E11+G11+I11</f>
        <v>128200000</v>
      </c>
    </row>
    <row r="12" spans="1:11" ht="37.5" x14ac:dyDescent="0.2">
      <c r="A12" s="9" t="s">
        <v>56</v>
      </c>
      <c r="B12" s="149">
        <v>2</v>
      </c>
      <c r="C12" s="150">
        <f>จ2กจ2หลังตัด!H70</f>
        <v>31795200</v>
      </c>
      <c r="D12" s="157"/>
      <c r="E12" s="149"/>
      <c r="F12" s="149"/>
      <c r="G12" s="7"/>
      <c r="H12" s="3"/>
      <c r="I12" s="3"/>
      <c r="J12" s="157">
        <f t="shared" si="0"/>
        <v>2</v>
      </c>
      <c r="K12" s="164">
        <f t="shared" si="1"/>
        <v>31795200</v>
      </c>
    </row>
    <row r="13" spans="1:11" ht="93.75" x14ac:dyDescent="0.2">
      <c r="A13" s="9" t="s">
        <v>58</v>
      </c>
      <c r="B13" s="149">
        <v>5</v>
      </c>
      <c r="C13" s="150">
        <f>จ2กจ2หลังตัด!H187</f>
        <v>772511400</v>
      </c>
      <c r="D13" s="157">
        <v>7</v>
      </c>
      <c r="E13" s="150">
        <f>จ2กจ2หลังตัด!H201</f>
        <v>204000000</v>
      </c>
      <c r="F13" s="149">
        <v>4</v>
      </c>
      <c r="G13" s="151">
        <f>จ2กจ2หลังตัด!H207</f>
        <v>46036800</v>
      </c>
      <c r="H13" s="3"/>
      <c r="I13" s="3"/>
      <c r="J13" s="157">
        <f t="shared" si="0"/>
        <v>16</v>
      </c>
      <c r="K13" s="164">
        <f t="shared" si="1"/>
        <v>1022548200</v>
      </c>
    </row>
    <row r="14" spans="1:11" ht="102.75" customHeight="1" x14ac:dyDescent="0.2">
      <c r="A14" s="9" t="s">
        <v>59</v>
      </c>
      <c r="B14" s="149">
        <v>4</v>
      </c>
      <c r="C14" s="150">
        <f>จ2กจ2หลังตัด!H227</f>
        <v>78296400</v>
      </c>
      <c r="D14" s="157">
        <v>1</v>
      </c>
      <c r="E14" s="150">
        <f>จ2กจ2หลังตัด!H232</f>
        <v>1800000</v>
      </c>
      <c r="F14" s="149"/>
      <c r="G14" s="149"/>
      <c r="H14" s="160"/>
      <c r="I14" s="160"/>
      <c r="J14" s="157">
        <f t="shared" si="0"/>
        <v>5</v>
      </c>
      <c r="K14" s="164">
        <f t="shared" si="1"/>
        <v>80096400</v>
      </c>
    </row>
    <row r="15" spans="1:11" ht="75" x14ac:dyDescent="0.2">
      <c r="A15" s="9" t="s">
        <v>60</v>
      </c>
      <c r="B15" s="149">
        <v>3</v>
      </c>
      <c r="C15" s="150">
        <f>จ2กจ2หลังตัด!H255</f>
        <v>93182000</v>
      </c>
      <c r="D15" s="157"/>
      <c r="E15" s="149"/>
      <c r="F15" s="149"/>
      <c r="G15" s="149"/>
      <c r="H15" s="160"/>
      <c r="I15" s="160"/>
      <c r="J15" s="157">
        <f t="shared" si="0"/>
        <v>3</v>
      </c>
      <c r="K15" s="164">
        <f t="shared" si="1"/>
        <v>93182000</v>
      </c>
    </row>
    <row r="16" spans="1:11" ht="33.75" customHeight="1" x14ac:dyDescent="0.2">
      <c r="A16" s="10" t="s">
        <v>18</v>
      </c>
      <c r="B16" s="138"/>
      <c r="C16" s="151">
        <v>10000000</v>
      </c>
      <c r="D16" s="156"/>
      <c r="E16" s="7"/>
      <c r="F16" s="7"/>
      <c r="G16" s="7"/>
      <c r="H16" s="3"/>
      <c r="I16" s="3"/>
      <c r="J16" s="157">
        <f t="shared" si="0"/>
        <v>0</v>
      </c>
      <c r="K16" s="164">
        <f t="shared" si="1"/>
        <v>10000000</v>
      </c>
    </row>
    <row r="17" spans="1:11" ht="19.5" x14ac:dyDescent="0.2">
      <c r="A17" s="11" t="s">
        <v>2</v>
      </c>
      <c r="B17" s="138">
        <f>SUM(B10:B16)</f>
        <v>18</v>
      </c>
      <c r="C17" s="151">
        <f t="shared" ref="C17:K17" si="2">SUM(C10:C16)</f>
        <v>1116575000</v>
      </c>
      <c r="D17" s="138">
        <f t="shared" si="2"/>
        <v>12</v>
      </c>
      <c r="E17" s="151">
        <f t="shared" si="2"/>
        <v>240925700</v>
      </c>
      <c r="F17" s="138">
        <f t="shared" si="2"/>
        <v>4</v>
      </c>
      <c r="G17" s="151">
        <f t="shared" si="2"/>
        <v>46036800</v>
      </c>
      <c r="H17" s="138">
        <f t="shared" si="2"/>
        <v>0</v>
      </c>
      <c r="I17" s="138">
        <f t="shared" si="2"/>
        <v>0</v>
      </c>
      <c r="J17" s="138">
        <f t="shared" si="2"/>
        <v>34</v>
      </c>
      <c r="K17" s="151">
        <f t="shared" si="2"/>
        <v>1403537500</v>
      </c>
    </row>
    <row r="18" spans="1:11" x14ac:dyDescent="0.2">
      <c r="K18" s="163"/>
    </row>
    <row r="19" spans="1:11" ht="17.25" x14ac:dyDescent="0.2">
      <c r="A19" s="161"/>
      <c r="C19" s="163"/>
      <c r="K19" s="162"/>
    </row>
    <row r="20" spans="1:11" ht="17.25" x14ac:dyDescent="0.2">
      <c r="A20" s="12"/>
    </row>
    <row r="21" spans="1:11" ht="17.25" x14ac:dyDescent="0.2">
      <c r="A21" s="12"/>
      <c r="C21" s="224"/>
    </row>
    <row r="22" spans="1:11" ht="17.25" x14ac:dyDescent="0.2">
      <c r="A22" s="12"/>
    </row>
    <row r="23" spans="1:11" ht="17.25" x14ac:dyDescent="0.2">
      <c r="A23" s="12"/>
    </row>
    <row r="24" spans="1:11" ht="17.25" x14ac:dyDescent="0.2">
      <c r="A24" s="12"/>
    </row>
    <row r="25" spans="1:11" ht="17.25" x14ac:dyDescent="0.2">
      <c r="A25" s="12"/>
    </row>
    <row r="26" spans="1:11" ht="17.25" x14ac:dyDescent="0.2">
      <c r="A26" s="12"/>
    </row>
    <row r="27" spans="1:11" ht="17.25" x14ac:dyDescent="0.2">
      <c r="A27" s="12"/>
    </row>
    <row r="28" spans="1:11" ht="17.25" x14ac:dyDescent="0.2">
      <c r="A28" s="12"/>
    </row>
    <row r="29" spans="1:11" ht="17.25" x14ac:dyDescent="0.2">
      <c r="A29" s="12"/>
    </row>
    <row r="30" spans="1:11" ht="17.25" x14ac:dyDescent="0.2">
      <c r="A30" s="12"/>
    </row>
    <row r="31" spans="1:11" ht="17.25" x14ac:dyDescent="0.2">
      <c r="A31" s="12"/>
    </row>
    <row r="32" spans="1:11" ht="17.25" x14ac:dyDescent="0.2">
      <c r="A32" s="12"/>
    </row>
    <row r="33" spans="1:1" ht="17.25" x14ac:dyDescent="0.2">
      <c r="A33" s="12"/>
    </row>
    <row r="34" spans="1:1" ht="17.25" x14ac:dyDescent="0.2">
      <c r="A34" s="12"/>
    </row>
    <row r="35" spans="1:1" ht="17.25" x14ac:dyDescent="0.2">
      <c r="A35" s="12"/>
    </row>
    <row r="36" spans="1:1" ht="17.25" x14ac:dyDescent="0.2">
      <c r="A36" s="12"/>
    </row>
    <row r="37" spans="1:1" ht="17.25" x14ac:dyDescent="0.2">
      <c r="A37" s="12"/>
    </row>
  </sheetData>
  <mergeCells count="12">
    <mergeCell ref="F8:G8"/>
    <mergeCell ref="H8:I8"/>
    <mergeCell ref="A2:K2"/>
    <mergeCell ref="A3:K3"/>
    <mergeCell ref="A4:K4"/>
    <mergeCell ref="A5:K5"/>
    <mergeCell ref="A6:K6"/>
    <mergeCell ref="A7:A9"/>
    <mergeCell ref="B7:I7"/>
    <mergeCell ref="J7:K8"/>
    <mergeCell ref="B8:C8"/>
    <mergeCell ref="D8:E8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  <headerFooter>
    <oddFooter>&amp;C&amp;"TH SarabunIT๙,ธรรมดา"&amp;16ค&amp;P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opLeftCell="A250" zoomScaleNormal="100" zoomScaleSheetLayoutView="100" workbookViewId="0">
      <selection activeCell="J255" sqref="J255"/>
    </sheetView>
  </sheetViews>
  <sheetFormatPr defaultRowHeight="14.25" x14ac:dyDescent="0.2"/>
  <cols>
    <col min="1" max="1" width="29.125" style="8" customWidth="1"/>
    <col min="2" max="2" width="10.375" style="8" customWidth="1"/>
    <col min="3" max="3" width="10.5" style="8" customWidth="1"/>
    <col min="4" max="4" width="12.75" style="8" customWidth="1"/>
    <col min="5" max="5" width="25" style="8" customWidth="1"/>
    <col min="6" max="6" width="15" style="8" customWidth="1"/>
    <col min="7" max="7" width="14.625" style="8" customWidth="1"/>
    <col min="8" max="8" width="14.5" style="8" customWidth="1"/>
    <col min="9" max="10" width="10.375" style="8" customWidth="1"/>
    <col min="11" max="16384" width="9" style="8"/>
  </cols>
  <sheetData>
    <row r="1" spans="1:10" ht="19.5" x14ac:dyDescent="0.2">
      <c r="A1" s="232"/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9.5" x14ac:dyDescent="0.2">
      <c r="A2" s="233" t="s">
        <v>52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45" customHeight="1" x14ac:dyDescent="0.2">
      <c r="A3" s="14" t="s">
        <v>15</v>
      </c>
      <c r="B3" s="15" t="s">
        <v>16</v>
      </c>
      <c r="C3" s="16" t="s">
        <v>39</v>
      </c>
      <c r="D3" s="15" t="s">
        <v>35</v>
      </c>
      <c r="E3" s="15" t="s">
        <v>36</v>
      </c>
      <c r="F3" s="15" t="s">
        <v>37</v>
      </c>
      <c r="G3" s="17" t="s">
        <v>38</v>
      </c>
      <c r="H3" s="15" t="s">
        <v>40</v>
      </c>
    </row>
    <row r="4" spans="1:10" ht="52.5" customHeight="1" x14ac:dyDescent="0.2">
      <c r="A4" s="13" t="s">
        <v>61</v>
      </c>
      <c r="B4" s="18"/>
      <c r="C4" s="16"/>
      <c r="D4" s="18"/>
      <c r="E4" s="18"/>
      <c r="F4" s="18"/>
      <c r="G4" s="18"/>
      <c r="H4" s="18"/>
    </row>
    <row r="5" spans="1:10" ht="15.75" x14ac:dyDescent="0.2">
      <c r="A5" s="19" t="s">
        <v>30</v>
      </c>
      <c r="B5" s="20"/>
      <c r="C5" s="16"/>
      <c r="D5" s="20"/>
      <c r="E5" s="20"/>
      <c r="F5" s="20"/>
      <c r="G5" s="20"/>
      <c r="H5" s="20"/>
    </row>
    <row r="6" spans="1:10" ht="56.25" customHeight="1" x14ac:dyDescent="0.2">
      <c r="A6" s="14" t="s">
        <v>73</v>
      </c>
      <c r="B6" s="22"/>
      <c r="C6" s="23"/>
      <c r="D6" s="32"/>
      <c r="E6" s="22"/>
      <c r="F6" s="22"/>
      <c r="G6" s="20"/>
      <c r="H6" s="20"/>
    </row>
    <row r="7" spans="1:10" s="26" customFormat="1" ht="68.25" customHeight="1" x14ac:dyDescent="0.2">
      <c r="A7" s="31" t="s">
        <v>66</v>
      </c>
      <c r="B7" s="29"/>
      <c r="C7" s="23">
        <v>2</v>
      </c>
      <c r="D7" s="32" t="s">
        <v>100</v>
      </c>
      <c r="E7" s="10" t="s">
        <v>76</v>
      </c>
      <c r="F7" s="32" t="s">
        <v>525</v>
      </c>
      <c r="G7" s="32" t="s">
        <v>71</v>
      </c>
      <c r="H7" s="30">
        <v>2590000</v>
      </c>
    </row>
    <row r="8" spans="1:10" s="26" customFormat="1" ht="173.25" customHeight="1" x14ac:dyDescent="0.2">
      <c r="A8" s="31" t="s">
        <v>67</v>
      </c>
      <c r="B8" s="29"/>
      <c r="C8" s="23">
        <v>2</v>
      </c>
      <c r="D8" s="32" t="s">
        <v>100</v>
      </c>
      <c r="E8" s="10" t="s">
        <v>77</v>
      </c>
      <c r="F8" s="32" t="s">
        <v>528</v>
      </c>
      <c r="G8" s="32" t="s">
        <v>72</v>
      </c>
      <c r="H8" s="30">
        <v>5000000</v>
      </c>
    </row>
    <row r="9" spans="1:10" s="26" customFormat="1" ht="114" customHeight="1" x14ac:dyDescent="0.2">
      <c r="A9" s="31" t="s">
        <v>68</v>
      </c>
      <c r="B9" s="29"/>
      <c r="C9" s="23">
        <v>2</v>
      </c>
      <c r="D9" s="32" t="s">
        <v>100</v>
      </c>
      <c r="E9" s="10" t="s">
        <v>78</v>
      </c>
      <c r="F9" s="32" t="s">
        <v>526</v>
      </c>
      <c r="G9" s="32" t="s">
        <v>72</v>
      </c>
      <c r="H9" s="30">
        <v>21500000</v>
      </c>
    </row>
    <row r="10" spans="1:10" s="26" customFormat="1" ht="78.75" customHeight="1" x14ac:dyDescent="0.2">
      <c r="A10" s="31" t="s">
        <v>69</v>
      </c>
      <c r="B10" s="29"/>
      <c r="C10" s="23">
        <v>2</v>
      </c>
      <c r="D10" s="32" t="s">
        <v>100</v>
      </c>
      <c r="E10" s="10" t="s">
        <v>79</v>
      </c>
      <c r="F10" s="32" t="s">
        <v>527</v>
      </c>
      <c r="G10" s="32" t="s">
        <v>72</v>
      </c>
      <c r="H10" s="30">
        <v>2500000</v>
      </c>
    </row>
    <row r="11" spans="1:10" s="26" customFormat="1" ht="128.25" customHeight="1" x14ac:dyDescent="0.2">
      <c r="A11" s="31" t="s">
        <v>70</v>
      </c>
      <c r="B11" s="29"/>
      <c r="C11" s="23">
        <v>2</v>
      </c>
      <c r="D11" s="32" t="s">
        <v>100</v>
      </c>
      <c r="E11" s="10" t="s">
        <v>80</v>
      </c>
      <c r="F11" s="32" t="s">
        <v>529</v>
      </c>
      <c r="G11" s="32" t="s">
        <v>72</v>
      </c>
      <c r="H11" s="30">
        <v>6125700</v>
      </c>
    </row>
    <row r="12" spans="1:10" ht="15.75" x14ac:dyDescent="0.2">
      <c r="A12" s="19" t="s">
        <v>9</v>
      </c>
      <c r="B12" s="20"/>
      <c r="C12" s="16"/>
      <c r="D12" s="20"/>
      <c r="E12" s="20"/>
      <c r="F12" s="22"/>
      <c r="G12" s="20"/>
      <c r="H12" s="20"/>
    </row>
    <row r="13" spans="1:10" ht="15.75" customHeight="1" x14ac:dyDescent="0.2">
      <c r="A13" s="19" t="s">
        <v>10</v>
      </c>
      <c r="B13" s="20"/>
      <c r="C13" s="16"/>
      <c r="D13" s="20"/>
      <c r="E13" s="20"/>
      <c r="F13" s="22"/>
      <c r="G13" s="20"/>
      <c r="H13" s="20"/>
    </row>
    <row r="14" spans="1:10" ht="15.75" customHeight="1" x14ac:dyDescent="0.2">
      <c r="A14" s="19" t="s">
        <v>17</v>
      </c>
      <c r="B14" s="20"/>
      <c r="C14" s="16"/>
      <c r="D14" s="20"/>
      <c r="E14" s="20"/>
      <c r="F14" s="22"/>
      <c r="G14" s="20"/>
      <c r="H14" s="20"/>
    </row>
    <row r="15" spans="1:10" ht="31.5" customHeight="1" x14ac:dyDescent="0.2">
      <c r="A15" s="13" t="s">
        <v>62</v>
      </c>
      <c r="B15" s="18"/>
      <c r="C15" s="16"/>
      <c r="D15" s="18"/>
      <c r="E15" s="18"/>
      <c r="F15" s="18"/>
      <c r="G15" s="18"/>
      <c r="H15" s="18"/>
    </row>
    <row r="16" spans="1:10" ht="15.75" x14ac:dyDescent="0.2">
      <c r="A16" s="19" t="s">
        <v>30</v>
      </c>
      <c r="B16" s="20"/>
      <c r="C16" s="16"/>
      <c r="D16" s="20"/>
      <c r="E16" s="20"/>
      <c r="F16" s="20"/>
      <c r="G16" s="20"/>
      <c r="H16" s="20"/>
    </row>
    <row r="17" spans="1:8" ht="34.5" customHeight="1" x14ac:dyDescent="0.2">
      <c r="A17" s="49" t="s">
        <v>98</v>
      </c>
      <c r="B17" s="22"/>
      <c r="C17" s="23"/>
      <c r="D17" s="22"/>
      <c r="E17" s="22"/>
      <c r="F17" s="22"/>
      <c r="G17" s="20"/>
      <c r="H17" s="20"/>
    </row>
    <row r="18" spans="1:8" s="26" customFormat="1" ht="81.75" customHeight="1" x14ac:dyDescent="0.2">
      <c r="A18" s="31" t="s">
        <v>101</v>
      </c>
      <c r="B18" s="29"/>
      <c r="C18" s="23">
        <v>2</v>
      </c>
      <c r="D18" s="32" t="s">
        <v>530</v>
      </c>
      <c r="E18" s="10" t="s">
        <v>83</v>
      </c>
      <c r="F18" s="20"/>
      <c r="G18" s="32" t="s">
        <v>115</v>
      </c>
      <c r="H18" s="30">
        <v>3000000</v>
      </c>
    </row>
    <row r="19" spans="1:8" s="26" customFormat="1" ht="112.5" customHeight="1" x14ac:dyDescent="0.2">
      <c r="A19" s="31" t="s">
        <v>102</v>
      </c>
      <c r="B19" s="29"/>
      <c r="C19" s="23">
        <v>2</v>
      </c>
      <c r="D19" s="32" t="s">
        <v>75</v>
      </c>
      <c r="E19" s="10" t="s">
        <v>84</v>
      </c>
      <c r="F19" s="20"/>
      <c r="G19" s="32" t="s">
        <v>115</v>
      </c>
      <c r="H19" s="30">
        <v>3000000</v>
      </c>
    </row>
    <row r="20" spans="1:8" s="26" customFormat="1" ht="108.75" customHeight="1" x14ac:dyDescent="0.2">
      <c r="A20" s="31" t="s">
        <v>103</v>
      </c>
      <c r="B20" s="29"/>
      <c r="C20" s="23">
        <v>2</v>
      </c>
      <c r="D20" s="32" t="s">
        <v>75</v>
      </c>
      <c r="E20" s="10" t="s">
        <v>85</v>
      </c>
      <c r="F20" s="20"/>
      <c r="G20" s="32" t="s">
        <v>115</v>
      </c>
      <c r="H20" s="30">
        <v>3000000</v>
      </c>
    </row>
    <row r="21" spans="1:8" s="26" customFormat="1" ht="52.5" customHeight="1" x14ac:dyDescent="0.2">
      <c r="A21" s="31" t="s">
        <v>104</v>
      </c>
      <c r="B21" s="29"/>
      <c r="C21" s="23">
        <v>2</v>
      </c>
      <c r="D21" s="32" t="s">
        <v>75</v>
      </c>
      <c r="E21" s="10" t="s">
        <v>86</v>
      </c>
      <c r="F21" s="20"/>
      <c r="G21" s="32" t="s">
        <v>115</v>
      </c>
      <c r="H21" s="30">
        <v>3000000</v>
      </c>
    </row>
    <row r="22" spans="1:8" s="26" customFormat="1" ht="95.25" customHeight="1" x14ac:dyDescent="0.2">
      <c r="A22" s="31" t="s">
        <v>99</v>
      </c>
      <c r="B22" s="29"/>
      <c r="C22" s="23">
        <v>2</v>
      </c>
      <c r="D22" s="32" t="s">
        <v>75</v>
      </c>
      <c r="E22" s="10" t="s">
        <v>87</v>
      </c>
      <c r="F22" s="20"/>
      <c r="G22" s="32" t="s">
        <v>115</v>
      </c>
      <c r="H22" s="30">
        <v>4000000</v>
      </c>
    </row>
    <row r="23" spans="1:8" s="26" customFormat="1" ht="81" customHeight="1" x14ac:dyDescent="0.2">
      <c r="A23" s="31" t="s">
        <v>105</v>
      </c>
      <c r="B23" s="29"/>
      <c r="C23" s="23">
        <v>2</v>
      </c>
      <c r="D23" s="32" t="s">
        <v>75</v>
      </c>
      <c r="E23" s="10" t="s">
        <v>88</v>
      </c>
      <c r="F23" s="20"/>
      <c r="G23" s="32" t="s">
        <v>115</v>
      </c>
      <c r="H23" s="30">
        <v>3000000</v>
      </c>
    </row>
    <row r="24" spans="1:8" s="26" customFormat="1" ht="144" customHeight="1" x14ac:dyDescent="0.2">
      <c r="A24" s="31" t="s">
        <v>106</v>
      </c>
      <c r="B24" s="29"/>
      <c r="C24" s="23">
        <v>2</v>
      </c>
      <c r="D24" s="32" t="s">
        <v>75</v>
      </c>
      <c r="E24" s="10" t="s">
        <v>89</v>
      </c>
      <c r="F24" s="20"/>
      <c r="G24" s="32" t="s">
        <v>115</v>
      </c>
      <c r="H24" s="30">
        <v>3500000</v>
      </c>
    </row>
    <row r="25" spans="1:8" s="26" customFormat="1" ht="99" customHeight="1" x14ac:dyDescent="0.2">
      <c r="A25" s="31" t="s">
        <v>107</v>
      </c>
      <c r="B25" s="29"/>
      <c r="C25" s="23">
        <v>2</v>
      </c>
      <c r="D25" s="32" t="s">
        <v>75</v>
      </c>
      <c r="E25" s="10" t="s">
        <v>90</v>
      </c>
      <c r="F25" s="20"/>
      <c r="G25" s="32" t="s">
        <v>115</v>
      </c>
      <c r="H25" s="30">
        <v>5000000</v>
      </c>
    </row>
    <row r="26" spans="1:8" s="26" customFormat="1" ht="142.5" customHeight="1" x14ac:dyDescent="0.2">
      <c r="A26" s="31" t="s">
        <v>108</v>
      </c>
      <c r="B26" s="29"/>
      <c r="C26" s="23">
        <v>2</v>
      </c>
      <c r="D26" s="32" t="s">
        <v>75</v>
      </c>
      <c r="E26" s="10" t="s">
        <v>91</v>
      </c>
      <c r="F26" s="20"/>
      <c r="G26" s="32" t="s">
        <v>115</v>
      </c>
      <c r="H26" s="30">
        <v>5000000</v>
      </c>
    </row>
    <row r="27" spans="1:8" s="26" customFormat="1" ht="240.75" customHeight="1" x14ac:dyDescent="0.2">
      <c r="A27" s="31" t="s">
        <v>109</v>
      </c>
      <c r="B27" s="29"/>
      <c r="C27" s="23">
        <v>2</v>
      </c>
      <c r="D27" s="32" t="s">
        <v>75</v>
      </c>
      <c r="E27" s="10" t="s">
        <v>92</v>
      </c>
      <c r="F27" s="20"/>
      <c r="G27" s="32" t="s">
        <v>82</v>
      </c>
      <c r="H27" s="30">
        <v>6000000</v>
      </c>
    </row>
    <row r="28" spans="1:8" s="26" customFormat="1" ht="255.75" customHeight="1" x14ac:dyDescent="0.2">
      <c r="A28" s="31" t="s">
        <v>110</v>
      </c>
      <c r="B28" s="29"/>
      <c r="C28" s="23">
        <v>2</v>
      </c>
      <c r="D28" s="32" t="s">
        <v>75</v>
      </c>
      <c r="E28" s="10" t="s">
        <v>93</v>
      </c>
      <c r="F28" s="20"/>
      <c r="G28" s="32" t="s">
        <v>82</v>
      </c>
      <c r="H28" s="30">
        <v>6000000</v>
      </c>
    </row>
    <row r="29" spans="1:8" s="26" customFormat="1" ht="131.25" customHeight="1" x14ac:dyDescent="0.2">
      <c r="A29" s="31" t="s">
        <v>111</v>
      </c>
      <c r="B29" s="29"/>
      <c r="C29" s="23">
        <v>2</v>
      </c>
      <c r="D29" s="32" t="s">
        <v>75</v>
      </c>
      <c r="E29" s="10" t="s">
        <v>94</v>
      </c>
      <c r="F29" s="20"/>
      <c r="G29" s="32" t="s">
        <v>74</v>
      </c>
      <c r="H29" s="30">
        <v>2000000</v>
      </c>
    </row>
    <row r="30" spans="1:8" s="26" customFormat="1" ht="72" customHeight="1" x14ac:dyDescent="0.2">
      <c r="A30" s="31" t="s">
        <v>112</v>
      </c>
      <c r="B30" s="29"/>
      <c r="C30" s="23">
        <v>2</v>
      </c>
      <c r="D30" s="32" t="s">
        <v>75</v>
      </c>
      <c r="E30" s="10" t="s">
        <v>95</v>
      </c>
      <c r="F30" s="20"/>
      <c r="G30" s="32" t="s">
        <v>74</v>
      </c>
      <c r="H30" s="30">
        <v>2000000</v>
      </c>
    </row>
    <row r="31" spans="1:8" s="26" customFormat="1" ht="80.25" customHeight="1" x14ac:dyDescent="0.2">
      <c r="A31" s="31" t="s">
        <v>113</v>
      </c>
      <c r="B31" s="29"/>
      <c r="C31" s="23">
        <v>2</v>
      </c>
      <c r="D31" s="32" t="s">
        <v>75</v>
      </c>
      <c r="E31" s="10" t="s">
        <v>96</v>
      </c>
      <c r="F31" s="20"/>
      <c r="G31" s="32" t="s">
        <v>81</v>
      </c>
      <c r="H31" s="30">
        <v>7850000</v>
      </c>
    </row>
    <row r="32" spans="1:8" s="26" customFormat="1" ht="80.25" customHeight="1" x14ac:dyDescent="0.2">
      <c r="A32" s="41" t="s">
        <v>114</v>
      </c>
      <c r="B32" s="29"/>
      <c r="C32" s="23">
        <v>2</v>
      </c>
      <c r="D32" s="32" t="s">
        <v>75</v>
      </c>
      <c r="E32" s="10" t="s">
        <v>97</v>
      </c>
      <c r="F32" s="20"/>
      <c r="G32" s="32" t="s">
        <v>116</v>
      </c>
      <c r="H32" s="30">
        <v>9000000</v>
      </c>
    </row>
    <row r="33" spans="1:8" ht="35.25" customHeight="1" x14ac:dyDescent="0.2">
      <c r="A33" s="50" t="s">
        <v>117</v>
      </c>
      <c r="B33" s="22"/>
      <c r="C33" s="23"/>
      <c r="D33" s="22"/>
      <c r="E33" s="22"/>
      <c r="F33" s="22"/>
      <c r="G33" s="20"/>
      <c r="H33" s="20"/>
    </row>
    <row r="34" spans="1:8" s="26" customFormat="1" ht="51" customHeight="1" x14ac:dyDescent="0.2">
      <c r="A34" s="42" t="s">
        <v>118</v>
      </c>
      <c r="B34" s="24"/>
      <c r="C34" s="43">
        <v>2</v>
      </c>
      <c r="D34" s="45" t="s">
        <v>75</v>
      </c>
      <c r="E34" s="46" t="s">
        <v>122</v>
      </c>
      <c r="F34" s="48"/>
      <c r="G34" s="32" t="s">
        <v>116</v>
      </c>
      <c r="H34" s="47">
        <v>1000000</v>
      </c>
    </row>
    <row r="35" spans="1:8" s="26" customFormat="1" ht="51" customHeight="1" x14ac:dyDescent="0.2">
      <c r="A35" s="42" t="s">
        <v>119</v>
      </c>
      <c r="B35" s="24"/>
      <c r="C35" s="43">
        <v>2</v>
      </c>
      <c r="D35" s="45" t="s">
        <v>75</v>
      </c>
      <c r="E35" s="46" t="s">
        <v>123</v>
      </c>
      <c r="F35" s="48"/>
      <c r="G35" s="32" t="s">
        <v>116</v>
      </c>
      <c r="H35" s="47">
        <v>4000000</v>
      </c>
    </row>
    <row r="36" spans="1:8" s="26" customFormat="1" ht="51" customHeight="1" x14ac:dyDescent="0.2">
      <c r="A36" s="42" t="s">
        <v>120</v>
      </c>
      <c r="B36" s="24"/>
      <c r="C36" s="43">
        <v>2</v>
      </c>
      <c r="D36" s="45" t="s">
        <v>75</v>
      </c>
      <c r="E36" s="46" t="s">
        <v>124</v>
      </c>
      <c r="F36" s="48"/>
      <c r="G36" s="32" t="s">
        <v>116</v>
      </c>
      <c r="H36" s="47">
        <v>5000000</v>
      </c>
    </row>
    <row r="37" spans="1:8" s="26" customFormat="1" ht="78.75" customHeight="1" x14ac:dyDescent="0.2">
      <c r="A37" s="42" t="s">
        <v>121</v>
      </c>
      <c r="B37" s="24"/>
      <c r="C37" s="43">
        <v>2</v>
      </c>
      <c r="D37" s="45" t="s">
        <v>75</v>
      </c>
      <c r="E37" s="46" t="s">
        <v>125</v>
      </c>
      <c r="F37" s="48"/>
      <c r="G37" s="32" t="s">
        <v>116</v>
      </c>
      <c r="H37" s="47">
        <v>5000000</v>
      </c>
    </row>
    <row r="38" spans="1:8" s="26" customFormat="1" ht="32.25" customHeight="1" x14ac:dyDescent="0.2">
      <c r="A38" s="50" t="s">
        <v>126</v>
      </c>
      <c r="B38" s="24"/>
      <c r="C38" s="25"/>
      <c r="D38" s="24"/>
      <c r="E38" s="24"/>
      <c r="F38" s="20"/>
      <c r="G38" s="20"/>
      <c r="H38" s="20"/>
    </row>
    <row r="39" spans="1:8" s="26" customFormat="1" ht="50.25" customHeight="1" x14ac:dyDescent="0.2">
      <c r="A39" s="42" t="s">
        <v>131</v>
      </c>
      <c r="B39" s="24"/>
      <c r="C39" s="43">
        <v>2</v>
      </c>
      <c r="D39" s="45" t="s">
        <v>75</v>
      </c>
      <c r="E39" s="46" t="s">
        <v>129</v>
      </c>
      <c r="F39" s="20"/>
      <c r="G39" s="32" t="s">
        <v>127</v>
      </c>
      <c r="H39" s="30">
        <v>34200000</v>
      </c>
    </row>
    <row r="40" spans="1:8" s="26" customFormat="1" ht="84" customHeight="1" x14ac:dyDescent="0.2">
      <c r="A40" s="42" t="s">
        <v>132</v>
      </c>
      <c r="B40" s="24"/>
      <c r="C40" s="43">
        <v>2</v>
      </c>
      <c r="D40" s="45" t="s">
        <v>75</v>
      </c>
      <c r="E40" s="46" t="s">
        <v>130</v>
      </c>
      <c r="F40" s="20"/>
      <c r="G40" s="32" t="s">
        <v>128</v>
      </c>
      <c r="H40" s="30">
        <v>21500000</v>
      </c>
    </row>
    <row r="41" spans="1:8" ht="15.75" x14ac:dyDescent="0.2">
      <c r="A41" s="19" t="s">
        <v>9</v>
      </c>
      <c r="B41" s="20"/>
      <c r="C41" s="16"/>
      <c r="D41" s="20"/>
      <c r="E41" s="20"/>
      <c r="F41" s="22"/>
      <c r="G41" s="20"/>
      <c r="H41" s="20"/>
    </row>
    <row r="42" spans="1:8" ht="15.75" customHeight="1" x14ac:dyDescent="0.2">
      <c r="A42" s="19" t="s">
        <v>10</v>
      </c>
      <c r="B42" s="20"/>
      <c r="C42" s="16"/>
      <c r="D42" s="20"/>
      <c r="E42" s="20"/>
      <c r="F42" s="22"/>
      <c r="G42" s="20"/>
      <c r="H42" s="20"/>
    </row>
    <row r="43" spans="1:8" ht="15.75" customHeight="1" x14ac:dyDescent="0.2">
      <c r="A43" s="19" t="s">
        <v>17</v>
      </c>
      <c r="B43" s="20"/>
      <c r="C43" s="16"/>
      <c r="D43" s="20"/>
      <c r="E43" s="20"/>
      <c r="F43" s="22"/>
      <c r="G43" s="20"/>
      <c r="H43" s="20"/>
    </row>
    <row r="44" spans="1:8" ht="31.5" customHeight="1" x14ac:dyDescent="0.2">
      <c r="A44" s="13" t="s">
        <v>63</v>
      </c>
      <c r="B44" s="18"/>
      <c r="C44" s="16"/>
      <c r="D44" s="18"/>
      <c r="E44" s="18"/>
      <c r="F44" s="18"/>
      <c r="G44" s="18"/>
      <c r="H44" s="18"/>
    </row>
    <row r="45" spans="1:8" ht="15.75" x14ac:dyDescent="0.2">
      <c r="A45" s="19" t="s">
        <v>30</v>
      </c>
      <c r="B45" s="20"/>
      <c r="C45" s="16"/>
      <c r="D45" s="20"/>
      <c r="E45" s="20"/>
      <c r="F45" s="20"/>
      <c r="G45" s="20"/>
      <c r="H45" s="20"/>
    </row>
    <row r="46" spans="1:8" ht="36.75" customHeight="1" x14ac:dyDescent="0.2">
      <c r="A46" s="52" t="s">
        <v>133</v>
      </c>
      <c r="B46" s="22"/>
      <c r="C46" s="23"/>
      <c r="D46" s="22"/>
      <c r="E46" s="22"/>
      <c r="F46" s="22"/>
      <c r="G46" s="20"/>
      <c r="H46" s="20"/>
    </row>
    <row r="47" spans="1:8" s="26" customFormat="1" ht="88.5" customHeight="1" x14ac:dyDescent="0.2">
      <c r="A47" s="42" t="s">
        <v>156</v>
      </c>
      <c r="B47" s="24"/>
      <c r="C47" s="53">
        <v>2</v>
      </c>
      <c r="D47" s="45" t="s">
        <v>155</v>
      </c>
      <c r="E47" s="46" t="s">
        <v>141</v>
      </c>
      <c r="F47" s="20"/>
      <c r="G47" s="32" t="s">
        <v>134</v>
      </c>
      <c r="H47" s="30">
        <v>959480</v>
      </c>
    </row>
    <row r="48" spans="1:8" s="26" customFormat="1" ht="162" customHeight="1" x14ac:dyDescent="0.2">
      <c r="A48" s="42" t="s">
        <v>157</v>
      </c>
      <c r="B48" s="29"/>
      <c r="C48" s="54">
        <v>2</v>
      </c>
      <c r="D48" s="45" t="s">
        <v>155</v>
      </c>
      <c r="E48" s="10" t="s">
        <v>142</v>
      </c>
      <c r="F48" s="20"/>
      <c r="G48" s="32" t="s">
        <v>135</v>
      </c>
      <c r="H48" s="30">
        <v>2896960</v>
      </c>
    </row>
    <row r="49" spans="1:8" s="26" customFormat="1" ht="57.75" customHeight="1" x14ac:dyDescent="0.2">
      <c r="A49" s="42" t="s">
        <v>158</v>
      </c>
      <c r="B49" s="29"/>
      <c r="C49" s="53">
        <v>2</v>
      </c>
      <c r="D49" s="45" t="s">
        <v>155</v>
      </c>
      <c r="E49" s="10" t="s">
        <v>143</v>
      </c>
      <c r="F49" s="20"/>
      <c r="G49" s="32" t="s">
        <v>136</v>
      </c>
      <c r="H49" s="30">
        <v>1520000</v>
      </c>
    </row>
    <row r="50" spans="1:8" s="26" customFormat="1" ht="80.25" customHeight="1" x14ac:dyDescent="0.2">
      <c r="A50" s="42" t="s">
        <v>159</v>
      </c>
      <c r="B50" s="29"/>
      <c r="C50" s="54">
        <v>2</v>
      </c>
      <c r="D50" s="45" t="s">
        <v>155</v>
      </c>
      <c r="E50" s="10" t="s">
        <v>144</v>
      </c>
      <c r="F50" s="20"/>
      <c r="G50" s="32" t="s">
        <v>137</v>
      </c>
      <c r="H50" s="30">
        <v>500000</v>
      </c>
    </row>
    <row r="51" spans="1:8" s="26" customFormat="1" ht="69" customHeight="1" x14ac:dyDescent="0.2">
      <c r="A51" s="42" t="s">
        <v>160</v>
      </c>
      <c r="B51" s="29"/>
      <c r="C51" s="53">
        <v>2</v>
      </c>
      <c r="D51" s="45" t="s">
        <v>155</v>
      </c>
      <c r="E51" s="10" t="s">
        <v>145</v>
      </c>
      <c r="F51" s="20"/>
      <c r="G51" s="32" t="s">
        <v>138</v>
      </c>
      <c r="H51" s="30">
        <v>500000</v>
      </c>
    </row>
    <row r="52" spans="1:8" s="26" customFormat="1" ht="79.5" customHeight="1" x14ac:dyDescent="0.2">
      <c r="A52" s="42" t="s">
        <v>161</v>
      </c>
      <c r="B52" s="29"/>
      <c r="C52" s="54">
        <v>2</v>
      </c>
      <c r="D52" s="45" t="s">
        <v>155</v>
      </c>
      <c r="E52" s="10" t="s">
        <v>146</v>
      </c>
      <c r="F52" s="20"/>
      <c r="G52" s="32" t="s">
        <v>139</v>
      </c>
      <c r="H52" s="30">
        <v>2400000</v>
      </c>
    </row>
    <row r="53" spans="1:8" s="26" customFormat="1" ht="57.75" customHeight="1" x14ac:dyDescent="0.2">
      <c r="A53" s="42" t="s">
        <v>162</v>
      </c>
      <c r="B53" s="29"/>
      <c r="C53" s="53">
        <v>2</v>
      </c>
      <c r="D53" s="45" t="s">
        <v>155</v>
      </c>
      <c r="E53" s="10" t="s">
        <v>147</v>
      </c>
      <c r="F53" s="20"/>
      <c r="G53" s="32" t="s">
        <v>138</v>
      </c>
      <c r="H53" s="30">
        <v>300000</v>
      </c>
    </row>
    <row r="54" spans="1:8" s="26" customFormat="1" ht="83.25" customHeight="1" x14ac:dyDescent="0.2">
      <c r="A54" s="42" t="s">
        <v>163</v>
      </c>
      <c r="B54" s="29"/>
      <c r="C54" s="54">
        <v>2</v>
      </c>
      <c r="D54" s="45" t="s">
        <v>155</v>
      </c>
      <c r="E54" s="10" t="s">
        <v>148</v>
      </c>
      <c r="F54" s="20"/>
      <c r="G54" s="32" t="s">
        <v>135</v>
      </c>
      <c r="H54" s="30">
        <v>2400000</v>
      </c>
    </row>
    <row r="55" spans="1:8" s="26" customFormat="1" ht="100.5" customHeight="1" x14ac:dyDescent="0.2">
      <c r="A55" s="42" t="s">
        <v>164</v>
      </c>
      <c r="B55" s="29"/>
      <c r="C55" s="53">
        <v>2</v>
      </c>
      <c r="D55" s="45" t="s">
        <v>155</v>
      </c>
      <c r="E55" s="10" t="s">
        <v>149</v>
      </c>
      <c r="F55" s="20"/>
      <c r="G55" s="32" t="s">
        <v>138</v>
      </c>
      <c r="H55" s="30">
        <v>4000000</v>
      </c>
    </row>
    <row r="56" spans="1:8" s="26" customFormat="1" ht="115.5" customHeight="1" x14ac:dyDescent="0.2">
      <c r="A56" s="42" t="s">
        <v>165</v>
      </c>
      <c r="B56" s="29"/>
      <c r="C56" s="54">
        <v>2</v>
      </c>
      <c r="D56" s="45" t="s">
        <v>155</v>
      </c>
      <c r="E56" s="10" t="s">
        <v>150</v>
      </c>
      <c r="F56" s="20"/>
      <c r="G56" s="32" t="s">
        <v>135</v>
      </c>
      <c r="H56" s="30">
        <v>958850</v>
      </c>
    </row>
    <row r="57" spans="1:8" s="26" customFormat="1" ht="98.25" customHeight="1" x14ac:dyDescent="0.2">
      <c r="A57" s="42" t="s">
        <v>166</v>
      </c>
      <c r="B57" s="29"/>
      <c r="C57" s="53">
        <v>2</v>
      </c>
      <c r="D57" s="45" t="s">
        <v>155</v>
      </c>
      <c r="E57" s="10" t="s">
        <v>151</v>
      </c>
      <c r="F57" s="20"/>
      <c r="G57" s="32" t="s">
        <v>135</v>
      </c>
      <c r="H57" s="30">
        <v>971400</v>
      </c>
    </row>
    <row r="58" spans="1:8" s="26" customFormat="1" ht="142.5" customHeight="1" x14ac:dyDescent="0.2">
      <c r="A58" s="42" t="s">
        <v>167</v>
      </c>
      <c r="B58" s="29"/>
      <c r="C58" s="54">
        <v>2</v>
      </c>
      <c r="D58" s="45" t="s">
        <v>155</v>
      </c>
      <c r="E58" s="10" t="s">
        <v>152</v>
      </c>
      <c r="F58" s="20"/>
      <c r="G58" s="32" t="s">
        <v>138</v>
      </c>
      <c r="H58" s="30">
        <v>2000000</v>
      </c>
    </row>
    <row r="59" spans="1:8" s="26" customFormat="1" ht="57.75" customHeight="1" x14ac:dyDescent="0.2">
      <c r="A59" s="42" t="s">
        <v>168</v>
      </c>
      <c r="B59" s="29"/>
      <c r="C59" s="53">
        <v>2</v>
      </c>
      <c r="D59" s="45" t="s">
        <v>155</v>
      </c>
      <c r="E59" s="10" t="s">
        <v>153</v>
      </c>
      <c r="F59" s="20"/>
      <c r="G59" s="32" t="s">
        <v>135</v>
      </c>
      <c r="H59" s="30">
        <v>5000000</v>
      </c>
    </row>
    <row r="60" spans="1:8" s="26" customFormat="1" ht="77.25" customHeight="1" x14ac:dyDescent="0.2">
      <c r="A60" s="42" t="s">
        <v>169</v>
      </c>
      <c r="B60" s="29"/>
      <c r="C60" s="54">
        <v>2</v>
      </c>
      <c r="D60" s="45" t="s">
        <v>155</v>
      </c>
      <c r="E60" s="10" t="s">
        <v>154</v>
      </c>
      <c r="F60" s="20"/>
      <c r="G60" s="32" t="s">
        <v>140</v>
      </c>
      <c r="H60" s="30">
        <v>3623280</v>
      </c>
    </row>
    <row r="61" spans="1:8" s="26" customFormat="1" ht="36.75" customHeight="1" x14ac:dyDescent="0.2">
      <c r="A61" s="42" t="s">
        <v>170</v>
      </c>
      <c r="B61" s="29"/>
      <c r="C61" s="54">
        <v>2</v>
      </c>
      <c r="D61" s="45" t="s">
        <v>155</v>
      </c>
      <c r="E61" s="29"/>
      <c r="F61" s="20"/>
      <c r="G61" s="32" t="s">
        <v>135</v>
      </c>
      <c r="H61" s="55">
        <v>330200</v>
      </c>
    </row>
    <row r="62" spans="1:8" s="26" customFormat="1" ht="39" customHeight="1" x14ac:dyDescent="0.2">
      <c r="A62" s="49" t="s">
        <v>171</v>
      </c>
      <c r="B62" s="29"/>
      <c r="C62" s="40"/>
      <c r="D62" s="29"/>
      <c r="E62" s="29"/>
      <c r="F62" s="20"/>
      <c r="G62" s="20"/>
      <c r="H62" s="20"/>
    </row>
    <row r="63" spans="1:8" s="26" customFormat="1" ht="62.25" customHeight="1" x14ac:dyDescent="0.2">
      <c r="A63" s="42" t="s">
        <v>189</v>
      </c>
      <c r="B63" s="29"/>
      <c r="C63" s="54">
        <v>2</v>
      </c>
      <c r="D63" s="32" t="s">
        <v>155</v>
      </c>
      <c r="E63" s="10" t="s">
        <v>172</v>
      </c>
      <c r="F63" s="20"/>
      <c r="G63" s="32" t="s">
        <v>186</v>
      </c>
      <c r="H63" s="30">
        <v>400000</v>
      </c>
    </row>
    <row r="64" spans="1:8" s="26" customFormat="1" ht="110.25" customHeight="1" x14ac:dyDescent="0.2">
      <c r="A64" s="42" t="s">
        <v>190</v>
      </c>
      <c r="B64" s="29"/>
      <c r="C64" s="54">
        <v>2</v>
      </c>
      <c r="D64" s="32" t="s">
        <v>155</v>
      </c>
      <c r="E64" s="10" t="s">
        <v>173</v>
      </c>
      <c r="F64" s="20"/>
      <c r="G64" s="32" t="s">
        <v>186</v>
      </c>
      <c r="H64" s="30">
        <v>600000</v>
      </c>
    </row>
    <row r="65" spans="1:8" s="26" customFormat="1" ht="49.5" customHeight="1" x14ac:dyDescent="0.2">
      <c r="A65" s="42" t="s">
        <v>191</v>
      </c>
      <c r="B65" s="29"/>
      <c r="C65" s="54">
        <v>2</v>
      </c>
      <c r="D65" s="32" t="s">
        <v>155</v>
      </c>
      <c r="E65" s="10" t="s">
        <v>174</v>
      </c>
      <c r="F65" s="20"/>
      <c r="G65" s="32" t="s">
        <v>187</v>
      </c>
      <c r="H65" s="30">
        <v>1000000</v>
      </c>
    </row>
    <row r="66" spans="1:8" s="26" customFormat="1" ht="56.25" customHeight="1" x14ac:dyDescent="0.2">
      <c r="A66" s="42" t="s">
        <v>192</v>
      </c>
      <c r="B66" s="29"/>
      <c r="C66" s="54">
        <v>2</v>
      </c>
      <c r="D66" s="32" t="s">
        <v>155</v>
      </c>
      <c r="E66" s="10" t="s">
        <v>175</v>
      </c>
      <c r="F66" s="20"/>
      <c r="G66" s="32" t="s">
        <v>187</v>
      </c>
      <c r="H66" s="30">
        <v>500000</v>
      </c>
    </row>
    <row r="67" spans="1:8" s="26" customFormat="1" ht="48" customHeight="1" x14ac:dyDescent="0.2">
      <c r="A67" s="42" t="s">
        <v>193</v>
      </c>
      <c r="B67" s="29"/>
      <c r="C67" s="54">
        <v>2</v>
      </c>
      <c r="D67" s="32" t="s">
        <v>155</v>
      </c>
      <c r="E67" s="10" t="s">
        <v>176</v>
      </c>
      <c r="F67" s="20"/>
      <c r="G67" s="32" t="s">
        <v>187</v>
      </c>
      <c r="H67" s="30">
        <v>727800</v>
      </c>
    </row>
    <row r="68" spans="1:8" s="26" customFormat="1" ht="66" customHeight="1" x14ac:dyDescent="0.2">
      <c r="A68" s="42" t="s">
        <v>194</v>
      </c>
      <c r="B68" s="29"/>
      <c r="C68" s="54">
        <v>2</v>
      </c>
      <c r="D68" s="32" t="s">
        <v>155</v>
      </c>
      <c r="E68" s="10" t="s">
        <v>177</v>
      </c>
      <c r="F68" s="20"/>
      <c r="G68" s="32" t="s">
        <v>135</v>
      </c>
      <c r="H68" s="30">
        <v>300000</v>
      </c>
    </row>
    <row r="69" spans="1:8" s="26" customFormat="1" ht="63" customHeight="1" x14ac:dyDescent="0.2">
      <c r="A69" s="42" t="s">
        <v>195</v>
      </c>
      <c r="B69" s="29"/>
      <c r="C69" s="54">
        <v>2</v>
      </c>
      <c r="D69" s="32" t="s">
        <v>155</v>
      </c>
      <c r="E69" s="10" t="s">
        <v>178</v>
      </c>
      <c r="F69" s="20"/>
      <c r="G69" s="32" t="s">
        <v>187</v>
      </c>
      <c r="H69" s="30">
        <v>1000000</v>
      </c>
    </row>
    <row r="70" spans="1:8" s="26" customFormat="1" ht="132" customHeight="1" x14ac:dyDescent="0.2">
      <c r="A70" s="42" t="s">
        <v>196</v>
      </c>
      <c r="B70" s="29"/>
      <c r="C70" s="54">
        <v>2</v>
      </c>
      <c r="D70" s="32" t="s">
        <v>155</v>
      </c>
      <c r="E70" s="10" t="s">
        <v>179</v>
      </c>
      <c r="F70" s="20"/>
      <c r="G70" s="32" t="s">
        <v>188</v>
      </c>
      <c r="H70" s="30">
        <v>8000000</v>
      </c>
    </row>
    <row r="71" spans="1:8" s="26" customFormat="1" ht="51" customHeight="1" x14ac:dyDescent="0.2">
      <c r="A71" s="42" t="s">
        <v>197</v>
      </c>
      <c r="B71" s="29"/>
      <c r="C71" s="54">
        <v>2</v>
      </c>
      <c r="D71" s="32" t="s">
        <v>155</v>
      </c>
      <c r="E71" s="10" t="s">
        <v>180</v>
      </c>
      <c r="F71" s="20"/>
      <c r="G71" s="32" t="s">
        <v>187</v>
      </c>
      <c r="H71" s="30">
        <v>1276400</v>
      </c>
    </row>
    <row r="72" spans="1:8" s="26" customFormat="1" ht="51" customHeight="1" x14ac:dyDescent="0.2">
      <c r="A72" s="42" t="s">
        <v>198</v>
      </c>
      <c r="B72" s="29"/>
      <c r="C72" s="54">
        <v>2</v>
      </c>
      <c r="D72" s="32" t="s">
        <v>155</v>
      </c>
      <c r="E72" s="10" t="s">
        <v>181</v>
      </c>
      <c r="F72" s="20"/>
      <c r="G72" s="32" t="s">
        <v>187</v>
      </c>
      <c r="H72" s="30">
        <v>200000</v>
      </c>
    </row>
    <row r="73" spans="1:8" s="26" customFormat="1" ht="47.25" customHeight="1" x14ac:dyDescent="0.2">
      <c r="A73" s="42" t="s">
        <v>199</v>
      </c>
      <c r="B73" s="29"/>
      <c r="C73" s="54">
        <v>2</v>
      </c>
      <c r="D73" s="32" t="s">
        <v>155</v>
      </c>
      <c r="E73" s="10" t="s">
        <v>182</v>
      </c>
      <c r="F73" s="20"/>
      <c r="G73" s="32" t="s">
        <v>187</v>
      </c>
      <c r="H73" s="30">
        <v>400000</v>
      </c>
    </row>
    <row r="74" spans="1:8" s="26" customFormat="1" ht="66.75" customHeight="1" x14ac:dyDescent="0.2">
      <c r="A74" s="42" t="s">
        <v>200</v>
      </c>
      <c r="B74" s="29"/>
      <c r="C74" s="54">
        <v>2</v>
      </c>
      <c r="D74" s="32" t="s">
        <v>155</v>
      </c>
      <c r="E74" s="10" t="s">
        <v>183</v>
      </c>
      <c r="F74" s="20"/>
      <c r="G74" s="32" t="s">
        <v>187</v>
      </c>
      <c r="H74" s="30">
        <v>500000</v>
      </c>
    </row>
    <row r="75" spans="1:8" s="26" customFormat="1" ht="100.5" customHeight="1" x14ac:dyDescent="0.2">
      <c r="A75" s="42" t="s">
        <v>201</v>
      </c>
      <c r="B75" s="29"/>
      <c r="C75" s="54">
        <v>2</v>
      </c>
      <c r="D75" s="32" t="s">
        <v>155</v>
      </c>
      <c r="E75" s="10" t="s">
        <v>184</v>
      </c>
      <c r="F75" s="20"/>
      <c r="G75" s="32" t="s">
        <v>187</v>
      </c>
      <c r="H75" s="30">
        <v>600000</v>
      </c>
    </row>
    <row r="76" spans="1:8" s="26" customFormat="1" ht="195.75" customHeight="1" x14ac:dyDescent="0.2">
      <c r="A76" s="42" t="s">
        <v>202</v>
      </c>
      <c r="B76" s="29"/>
      <c r="C76" s="54">
        <v>2</v>
      </c>
      <c r="D76" s="32" t="s">
        <v>155</v>
      </c>
      <c r="E76" s="10" t="s">
        <v>185</v>
      </c>
      <c r="F76" s="20"/>
      <c r="G76" s="32" t="s">
        <v>187</v>
      </c>
      <c r="H76" s="30">
        <v>1800000</v>
      </c>
    </row>
    <row r="77" spans="1:8" s="26" customFormat="1" ht="33.75" customHeight="1" x14ac:dyDescent="0.2">
      <c r="A77" s="52" t="s">
        <v>203</v>
      </c>
      <c r="B77" s="29"/>
      <c r="C77" s="40"/>
      <c r="D77" s="29"/>
      <c r="E77" s="29"/>
      <c r="F77" s="20"/>
      <c r="G77" s="20"/>
      <c r="H77" s="20"/>
    </row>
    <row r="78" spans="1:8" s="26" customFormat="1" ht="51.75" customHeight="1" x14ac:dyDescent="0.2">
      <c r="A78" s="51" t="s">
        <v>208</v>
      </c>
      <c r="B78" s="29"/>
      <c r="C78" s="54">
        <v>2</v>
      </c>
      <c r="D78" s="32" t="s">
        <v>155</v>
      </c>
      <c r="E78" s="10" t="s">
        <v>204</v>
      </c>
      <c r="F78" s="20"/>
      <c r="G78" s="32" t="s">
        <v>138</v>
      </c>
      <c r="H78" s="30">
        <v>482000</v>
      </c>
    </row>
    <row r="79" spans="1:8" s="26" customFormat="1" ht="51.75" customHeight="1" x14ac:dyDescent="0.2">
      <c r="A79" s="51" t="s">
        <v>209</v>
      </c>
      <c r="B79" s="29"/>
      <c r="C79" s="54">
        <v>2</v>
      </c>
      <c r="D79" s="32" t="s">
        <v>155</v>
      </c>
      <c r="E79" s="10" t="s">
        <v>205</v>
      </c>
      <c r="F79" s="20"/>
      <c r="G79" s="32" t="s">
        <v>138</v>
      </c>
      <c r="H79" s="30">
        <v>200000</v>
      </c>
    </row>
    <row r="80" spans="1:8" s="26" customFormat="1" ht="48" customHeight="1" x14ac:dyDescent="0.2">
      <c r="A80" s="51" t="s">
        <v>210</v>
      </c>
      <c r="B80" s="29"/>
      <c r="C80" s="54">
        <v>2</v>
      </c>
      <c r="D80" s="32" t="s">
        <v>155</v>
      </c>
      <c r="E80" s="10" t="s">
        <v>206</v>
      </c>
      <c r="F80" s="20"/>
      <c r="G80" s="32" t="s">
        <v>134</v>
      </c>
      <c r="H80" s="30">
        <v>30000</v>
      </c>
    </row>
    <row r="81" spans="1:8" s="26" customFormat="1" ht="191.25" customHeight="1" x14ac:dyDescent="0.2">
      <c r="A81" s="51" t="s">
        <v>211</v>
      </c>
      <c r="B81" s="29"/>
      <c r="C81" s="54">
        <v>2</v>
      </c>
      <c r="D81" s="32" t="s">
        <v>155</v>
      </c>
      <c r="E81" s="10" t="s">
        <v>207</v>
      </c>
      <c r="F81" s="20"/>
      <c r="G81" s="32" t="s">
        <v>138</v>
      </c>
      <c r="H81" s="30">
        <v>3023000</v>
      </c>
    </row>
    <row r="82" spans="1:8" ht="15.75" x14ac:dyDescent="0.2">
      <c r="A82" s="19" t="s">
        <v>9</v>
      </c>
      <c r="B82" s="20"/>
      <c r="C82" s="16"/>
      <c r="D82" s="20"/>
      <c r="E82" s="20"/>
      <c r="F82" s="22"/>
      <c r="G82" s="20"/>
      <c r="H82" s="20"/>
    </row>
    <row r="83" spans="1:8" ht="15.75" customHeight="1" x14ac:dyDescent="0.2">
      <c r="A83" s="19" t="s">
        <v>10</v>
      </c>
      <c r="B83" s="20"/>
      <c r="C83" s="16"/>
      <c r="D83" s="20"/>
      <c r="E83" s="20"/>
      <c r="F83" s="22"/>
      <c r="G83" s="20"/>
      <c r="H83" s="20"/>
    </row>
    <row r="84" spans="1:8" ht="15.75" customHeight="1" x14ac:dyDescent="0.2">
      <c r="A84" s="19" t="s">
        <v>17</v>
      </c>
      <c r="B84" s="20"/>
      <c r="C84" s="16"/>
      <c r="D84" s="20"/>
      <c r="E84" s="20"/>
      <c r="F84" s="22"/>
      <c r="G84" s="20"/>
      <c r="H84" s="20"/>
    </row>
    <row r="85" spans="1:8" ht="31.5" customHeight="1" x14ac:dyDescent="0.2">
      <c r="A85" s="13" t="s">
        <v>64</v>
      </c>
      <c r="B85" s="18"/>
      <c r="C85" s="59"/>
      <c r="D85" s="18"/>
      <c r="E85" s="18"/>
      <c r="F85" s="18"/>
      <c r="G85" s="18"/>
      <c r="H85" s="18"/>
    </row>
    <row r="86" spans="1:8" ht="15.75" x14ac:dyDescent="0.2">
      <c r="A86" s="19" t="s">
        <v>30</v>
      </c>
      <c r="B86" s="20"/>
      <c r="C86" s="16"/>
      <c r="D86" s="20"/>
      <c r="E86" s="20"/>
      <c r="F86" s="20"/>
      <c r="G86" s="20"/>
      <c r="H86" s="20"/>
    </row>
    <row r="87" spans="1:8" ht="53.25" customHeight="1" x14ac:dyDescent="0.2">
      <c r="A87" s="52" t="s">
        <v>228</v>
      </c>
      <c r="B87" s="22"/>
      <c r="C87" s="23"/>
      <c r="D87" s="22"/>
      <c r="E87" s="22"/>
      <c r="F87" s="22"/>
      <c r="G87" s="20"/>
      <c r="H87" s="20"/>
    </row>
    <row r="88" spans="1:8" s="26" customFormat="1" ht="74.25" customHeight="1" x14ac:dyDescent="0.2">
      <c r="A88" s="42" t="s">
        <v>212</v>
      </c>
      <c r="B88" s="29"/>
      <c r="C88" s="23">
        <v>2</v>
      </c>
      <c r="D88" s="32" t="s">
        <v>321</v>
      </c>
      <c r="E88" s="10" t="s">
        <v>216</v>
      </c>
      <c r="F88" s="20"/>
      <c r="G88" s="32" t="s">
        <v>226</v>
      </c>
      <c r="H88" s="30">
        <v>14000000</v>
      </c>
    </row>
    <row r="89" spans="1:8" s="26" customFormat="1" ht="88.5" customHeight="1" x14ac:dyDescent="0.2">
      <c r="A89" s="42" t="s">
        <v>213</v>
      </c>
      <c r="B89" s="29"/>
      <c r="C89" s="23">
        <v>2</v>
      </c>
      <c r="D89" s="32" t="s">
        <v>321</v>
      </c>
      <c r="E89" s="10" t="s">
        <v>217</v>
      </c>
      <c r="F89" s="20"/>
      <c r="G89" s="32" t="s">
        <v>226</v>
      </c>
      <c r="H89" s="30">
        <v>14500000</v>
      </c>
    </row>
    <row r="90" spans="1:8" s="26" customFormat="1" ht="85.5" customHeight="1" x14ac:dyDescent="0.2">
      <c r="A90" s="42" t="s">
        <v>214</v>
      </c>
      <c r="B90" s="29"/>
      <c r="C90" s="23">
        <v>2</v>
      </c>
      <c r="D90" s="32" t="s">
        <v>321</v>
      </c>
      <c r="E90" s="10" t="s">
        <v>218</v>
      </c>
      <c r="F90" s="20"/>
      <c r="G90" s="32" t="s">
        <v>226</v>
      </c>
      <c r="H90" s="30">
        <v>5500000</v>
      </c>
    </row>
    <row r="91" spans="1:8" s="26" customFormat="1" ht="84" customHeight="1" x14ac:dyDescent="0.2">
      <c r="A91" s="42" t="s">
        <v>215</v>
      </c>
      <c r="B91" s="29"/>
      <c r="C91" s="23">
        <v>2</v>
      </c>
      <c r="D91" s="32" t="s">
        <v>321</v>
      </c>
      <c r="E91" s="10" t="s">
        <v>219</v>
      </c>
      <c r="F91" s="20"/>
      <c r="G91" s="32" t="s">
        <v>226</v>
      </c>
      <c r="H91" s="30">
        <v>18600000</v>
      </c>
    </row>
    <row r="92" spans="1:8" s="26" customFormat="1" ht="82.5" customHeight="1" x14ac:dyDescent="0.2">
      <c r="A92" s="42" t="s">
        <v>331</v>
      </c>
      <c r="B92" s="29"/>
      <c r="C92" s="23">
        <v>2</v>
      </c>
      <c r="D92" s="32" t="s">
        <v>321</v>
      </c>
      <c r="E92" s="10" t="s">
        <v>222</v>
      </c>
      <c r="F92" s="20"/>
      <c r="G92" s="32" t="s">
        <v>226</v>
      </c>
      <c r="H92" s="30">
        <v>12500000</v>
      </c>
    </row>
    <row r="93" spans="1:8" s="26" customFormat="1" ht="73.5" customHeight="1" x14ac:dyDescent="0.2">
      <c r="A93" s="42" t="s">
        <v>330</v>
      </c>
      <c r="B93" s="29"/>
      <c r="C93" s="23">
        <v>2</v>
      </c>
      <c r="D93" s="32" t="s">
        <v>321</v>
      </c>
      <c r="E93" s="10" t="s">
        <v>223</v>
      </c>
      <c r="F93" s="20"/>
      <c r="G93" s="32" t="s">
        <v>226</v>
      </c>
      <c r="H93" s="30">
        <v>27750000</v>
      </c>
    </row>
    <row r="94" spans="1:8" s="26" customFormat="1" ht="84" customHeight="1" x14ac:dyDescent="0.2">
      <c r="A94" s="42" t="s">
        <v>329</v>
      </c>
      <c r="B94" s="29"/>
      <c r="C94" s="23">
        <v>2</v>
      </c>
      <c r="D94" s="32" t="s">
        <v>321</v>
      </c>
      <c r="E94" s="10" t="s">
        <v>224</v>
      </c>
      <c r="F94" s="20"/>
      <c r="G94" s="32" t="s">
        <v>226</v>
      </c>
      <c r="H94" s="30">
        <v>15100000</v>
      </c>
    </row>
    <row r="95" spans="1:8" s="26" customFormat="1" ht="69" customHeight="1" x14ac:dyDescent="0.2">
      <c r="A95" s="42" t="s">
        <v>328</v>
      </c>
      <c r="B95" s="29"/>
      <c r="C95" s="23">
        <v>2</v>
      </c>
      <c r="D95" s="32" t="s">
        <v>321</v>
      </c>
      <c r="E95" s="10" t="s">
        <v>225</v>
      </c>
      <c r="F95" s="20"/>
      <c r="G95" s="32" t="s">
        <v>226</v>
      </c>
      <c r="H95" s="30">
        <v>18500000</v>
      </c>
    </row>
    <row r="96" spans="1:8" s="26" customFormat="1" ht="47.25" customHeight="1" x14ac:dyDescent="0.2">
      <c r="A96" s="49" t="s">
        <v>229</v>
      </c>
      <c r="B96" s="29"/>
      <c r="C96" s="40"/>
      <c r="D96" s="29"/>
      <c r="E96" s="29"/>
      <c r="F96" s="20"/>
      <c r="G96" s="48"/>
      <c r="H96" s="48"/>
    </row>
    <row r="97" spans="1:8" s="26" customFormat="1" ht="65.25" customHeight="1" x14ac:dyDescent="0.2">
      <c r="A97" s="42" t="s">
        <v>336</v>
      </c>
      <c r="B97" s="22"/>
      <c r="C97" s="54">
        <v>2</v>
      </c>
      <c r="D97" s="32" t="s">
        <v>321</v>
      </c>
      <c r="E97" s="10" t="s">
        <v>230</v>
      </c>
      <c r="F97" s="20"/>
      <c r="G97" s="58" t="s">
        <v>313</v>
      </c>
      <c r="H97" s="56">
        <v>8720000</v>
      </c>
    </row>
    <row r="98" spans="1:8" s="26" customFormat="1" ht="97.5" customHeight="1" x14ac:dyDescent="0.2">
      <c r="A98" s="42" t="s">
        <v>337</v>
      </c>
      <c r="B98" s="22"/>
      <c r="C98" s="54">
        <v>2</v>
      </c>
      <c r="D98" s="32" t="s">
        <v>321</v>
      </c>
      <c r="E98" s="10" t="s">
        <v>231</v>
      </c>
      <c r="F98" s="20"/>
      <c r="G98" s="58" t="s">
        <v>313</v>
      </c>
      <c r="H98" s="56">
        <v>9442000</v>
      </c>
    </row>
    <row r="99" spans="1:8" s="26" customFormat="1" ht="99.75" customHeight="1" x14ac:dyDescent="0.2">
      <c r="A99" s="42" t="s">
        <v>332</v>
      </c>
      <c r="B99" s="22"/>
      <c r="C99" s="54">
        <v>2</v>
      </c>
      <c r="D99" s="32" t="s">
        <v>321</v>
      </c>
      <c r="E99" s="10" t="s">
        <v>232</v>
      </c>
      <c r="F99" s="20"/>
      <c r="G99" s="58" t="s">
        <v>313</v>
      </c>
      <c r="H99" s="56">
        <v>11200000</v>
      </c>
    </row>
    <row r="100" spans="1:8" s="26" customFormat="1" ht="146.25" customHeight="1" x14ac:dyDescent="0.2">
      <c r="A100" s="42" t="s">
        <v>333</v>
      </c>
      <c r="B100" s="22"/>
      <c r="C100" s="54">
        <v>2</v>
      </c>
      <c r="D100" s="32" t="s">
        <v>321</v>
      </c>
      <c r="E100" s="10" t="s">
        <v>233</v>
      </c>
      <c r="F100" s="20"/>
      <c r="G100" s="58" t="s">
        <v>313</v>
      </c>
      <c r="H100" s="56">
        <v>7000000</v>
      </c>
    </row>
    <row r="101" spans="1:8" s="26" customFormat="1" ht="123" customHeight="1" x14ac:dyDescent="0.2">
      <c r="A101" s="42" t="s">
        <v>334</v>
      </c>
      <c r="B101" s="22"/>
      <c r="C101" s="54">
        <v>2</v>
      </c>
      <c r="D101" s="32" t="s">
        <v>321</v>
      </c>
      <c r="E101" s="10" t="s">
        <v>234</v>
      </c>
      <c r="F101" s="20"/>
      <c r="G101" s="58" t="s">
        <v>313</v>
      </c>
      <c r="H101" s="56">
        <v>2500000</v>
      </c>
    </row>
    <row r="102" spans="1:8" s="26" customFormat="1" ht="179.25" customHeight="1" x14ac:dyDescent="0.2">
      <c r="A102" s="42" t="s">
        <v>335</v>
      </c>
      <c r="B102" s="22"/>
      <c r="C102" s="54">
        <v>2</v>
      </c>
      <c r="D102" s="32" t="s">
        <v>321</v>
      </c>
      <c r="E102" s="10" t="s">
        <v>235</v>
      </c>
      <c r="F102" s="20"/>
      <c r="G102" s="58" t="s">
        <v>313</v>
      </c>
      <c r="H102" s="56">
        <v>2050000</v>
      </c>
    </row>
    <row r="103" spans="1:8" s="26" customFormat="1" ht="144.75" customHeight="1" x14ac:dyDescent="0.2">
      <c r="A103" s="42" t="s">
        <v>338</v>
      </c>
      <c r="B103" s="22"/>
      <c r="C103" s="54">
        <v>2</v>
      </c>
      <c r="D103" s="32" t="s">
        <v>321</v>
      </c>
      <c r="E103" s="10" t="s">
        <v>236</v>
      </c>
      <c r="F103" s="20"/>
      <c r="G103" s="58" t="s">
        <v>313</v>
      </c>
      <c r="H103" s="56">
        <v>16800000</v>
      </c>
    </row>
    <row r="104" spans="1:8" s="26" customFormat="1" ht="85.5" customHeight="1" x14ac:dyDescent="0.2">
      <c r="A104" s="42" t="s">
        <v>339</v>
      </c>
      <c r="B104" s="22"/>
      <c r="C104" s="54">
        <v>2</v>
      </c>
      <c r="D104" s="32" t="s">
        <v>321</v>
      </c>
      <c r="E104" s="10" t="s">
        <v>237</v>
      </c>
      <c r="F104" s="20"/>
      <c r="G104" s="58" t="s">
        <v>313</v>
      </c>
      <c r="H104" s="56">
        <v>18946000</v>
      </c>
    </row>
    <row r="105" spans="1:8" s="26" customFormat="1" ht="124.5" customHeight="1" x14ac:dyDescent="0.2">
      <c r="A105" s="42" t="s">
        <v>340</v>
      </c>
      <c r="B105" s="22"/>
      <c r="C105" s="54">
        <v>2</v>
      </c>
      <c r="D105" s="32" t="s">
        <v>321</v>
      </c>
      <c r="E105" s="10" t="s">
        <v>238</v>
      </c>
      <c r="F105" s="20"/>
      <c r="G105" s="58" t="s">
        <v>313</v>
      </c>
      <c r="H105" s="56">
        <v>4740000</v>
      </c>
    </row>
    <row r="106" spans="1:8" s="26" customFormat="1" ht="106.5" customHeight="1" x14ac:dyDescent="0.2">
      <c r="A106" s="42" t="s">
        <v>341</v>
      </c>
      <c r="B106" s="22"/>
      <c r="C106" s="54">
        <v>2</v>
      </c>
      <c r="D106" s="32" t="s">
        <v>321</v>
      </c>
      <c r="E106" s="10" t="s">
        <v>239</v>
      </c>
      <c r="F106" s="20"/>
      <c r="G106" s="58" t="s">
        <v>313</v>
      </c>
      <c r="H106" s="56">
        <v>7495000</v>
      </c>
    </row>
    <row r="107" spans="1:8" s="26" customFormat="1" ht="51" customHeight="1" x14ac:dyDescent="0.2">
      <c r="A107" s="42" t="s">
        <v>342</v>
      </c>
      <c r="B107" s="22"/>
      <c r="C107" s="54">
        <v>2</v>
      </c>
      <c r="D107" s="32" t="s">
        <v>321</v>
      </c>
      <c r="E107" s="10" t="s">
        <v>240</v>
      </c>
      <c r="F107" s="20"/>
      <c r="G107" s="58" t="s">
        <v>313</v>
      </c>
      <c r="H107" s="56">
        <v>4500000</v>
      </c>
    </row>
    <row r="108" spans="1:8" s="26" customFormat="1" ht="180" customHeight="1" x14ac:dyDescent="0.2">
      <c r="A108" s="42" t="s">
        <v>343</v>
      </c>
      <c r="B108" s="22"/>
      <c r="C108" s="54">
        <v>2</v>
      </c>
      <c r="D108" s="32" t="s">
        <v>321</v>
      </c>
      <c r="E108" s="10" t="s">
        <v>241</v>
      </c>
      <c r="F108" s="20"/>
      <c r="G108" s="58" t="s">
        <v>313</v>
      </c>
      <c r="H108" s="56">
        <v>20696000</v>
      </c>
    </row>
    <row r="109" spans="1:8" s="26" customFormat="1" ht="69" customHeight="1" x14ac:dyDescent="0.2">
      <c r="A109" s="42" t="s">
        <v>344</v>
      </c>
      <c r="B109" s="22"/>
      <c r="C109" s="54">
        <v>2</v>
      </c>
      <c r="D109" s="32" t="s">
        <v>321</v>
      </c>
      <c r="E109" s="10" t="s">
        <v>242</v>
      </c>
      <c r="F109" s="20"/>
      <c r="G109" s="58" t="s">
        <v>314</v>
      </c>
      <c r="H109" s="56">
        <v>1445000</v>
      </c>
    </row>
    <row r="110" spans="1:8" s="26" customFormat="1" ht="87" customHeight="1" x14ac:dyDescent="0.2">
      <c r="A110" s="42" t="s">
        <v>345</v>
      </c>
      <c r="B110" s="22"/>
      <c r="C110" s="54">
        <v>2</v>
      </c>
      <c r="D110" s="32" t="s">
        <v>321</v>
      </c>
      <c r="E110" s="10" t="s">
        <v>243</v>
      </c>
      <c r="F110" s="20"/>
      <c r="G110" s="58" t="s">
        <v>314</v>
      </c>
      <c r="H110" s="56">
        <v>4955000</v>
      </c>
    </row>
    <row r="111" spans="1:8" s="26" customFormat="1" ht="105.75" customHeight="1" x14ac:dyDescent="0.2">
      <c r="A111" s="42" t="s">
        <v>346</v>
      </c>
      <c r="B111" s="22"/>
      <c r="C111" s="54">
        <v>2</v>
      </c>
      <c r="D111" s="32" t="s">
        <v>321</v>
      </c>
      <c r="E111" s="10" t="s">
        <v>244</v>
      </c>
      <c r="F111" s="20"/>
      <c r="G111" s="58" t="s">
        <v>314</v>
      </c>
      <c r="H111" s="56">
        <v>3424000</v>
      </c>
    </row>
    <row r="112" spans="1:8" s="26" customFormat="1" ht="131.25" customHeight="1" x14ac:dyDescent="0.2">
      <c r="A112" s="42" t="s">
        <v>347</v>
      </c>
      <c r="B112" s="22"/>
      <c r="C112" s="54">
        <v>2</v>
      </c>
      <c r="D112" s="32" t="s">
        <v>321</v>
      </c>
      <c r="E112" s="10" t="s">
        <v>245</v>
      </c>
      <c r="F112" s="20"/>
      <c r="G112" s="58" t="s">
        <v>314</v>
      </c>
      <c r="H112" s="56">
        <v>3513000</v>
      </c>
    </row>
    <row r="113" spans="1:8" s="26" customFormat="1" ht="66" customHeight="1" x14ac:dyDescent="0.2">
      <c r="A113" s="42" t="s">
        <v>348</v>
      </c>
      <c r="B113" s="22"/>
      <c r="C113" s="54">
        <v>2</v>
      </c>
      <c r="D113" s="32" t="s">
        <v>321</v>
      </c>
      <c r="E113" s="10" t="s">
        <v>246</v>
      </c>
      <c r="F113" s="20"/>
      <c r="G113" s="58" t="s">
        <v>314</v>
      </c>
      <c r="H113" s="56">
        <v>6500000</v>
      </c>
    </row>
    <row r="114" spans="1:8" s="26" customFormat="1" ht="70.5" customHeight="1" x14ac:dyDescent="0.2">
      <c r="A114" s="42" t="s">
        <v>349</v>
      </c>
      <c r="B114" s="22"/>
      <c r="C114" s="54">
        <v>2</v>
      </c>
      <c r="D114" s="32" t="s">
        <v>321</v>
      </c>
      <c r="E114" s="10" t="s">
        <v>247</v>
      </c>
      <c r="F114" s="20"/>
      <c r="G114" s="58" t="s">
        <v>314</v>
      </c>
      <c r="H114" s="56">
        <v>5430000</v>
      </c>
    </row>
    <row r="115" spans="1:8" s="26" customFormat="1" ht="146.25" customHeight="1" x14ac:dyDescent="0.2">
      <c r="A115" s="42" t="s">
        <v>350</v>
      </c>
      <c r="B115" s="22"/>
      <c r="C115" s="54">
        <v>2</v>
      </c>
      <c r="D115" s="32" t="s">
        <v>321</v>
      </c>
      <c r="E115" s="10" t="s">
        <v>248</v>
      </c>
      <c r="F115" s="20"/>
      <c r="G115" s="58" t="s">
        <v>314</v>
      </c>
      <c r="H115" s="56">
        <v>8940000</v>
      </c>
    </row>
    <row r="116" spans="1:8" s="26" customFormat="1" ht="87" customHeight="1" x14ac:dyDescent="0.2">
      <c r="A116" s="42" t="s">
        <v>351</v>
      </c>
      <c r="B116" s="22"/>
      <c r="C116" s="54">
        <v>2</v>
      </c>
      <c r="D116" s="32" t="s">
        <v>321</v>
      </c>
      <c r="E116" s="10" t="s">
        <v>249</v>
      </c>
      <c r="F116" s="20"/>
      <c r="G116" s="58" t="s">
        <v>314</v>
      </c>
      <c r="H116" s="56">
        <v>7434000</v>
      </c>
    </row>
    <row r="117" spans="1:8" s="26" customFormat="1" ht="109.5" customHeight="1" x14ac:dyDescent="0.2">
      <c r="A117" s="42" t="s">
        <v>352</v>
      </c>
      <c r="B117" s="22"/>
      <c r="C117" s="54">
        <v>2</v>
      </c>
      <c r="D117" s="32" t="s">
        <v>321</v>
      </c>
      <c r="E117" s="10" t="s">
        <v>250</v>
      </c>
      <c r="F117" s="20"/>
      <c r="G117" s="58" t="s">
        <v>314</v>
      </c>
      <c r="H117" s="56">
        <v>6170000</v>
      </c>
    </row>
    <row r="118" spans="1:8" s="26" customFormat="1" ht="66" customHeight="1" x14ac:dyDescent="0.2">
      <c r="A118" s="42" t="s">
        <v>353</v>
      </c>
      <c r="B118" s="22"/>
      <c r="C118" s="54">
        <v>2</v>
      </c>
      <c r="D118" s="32" t="s">
        <v>321</v>
      </c>
      <c r="E118" s="10" t="s">
        <v>251</v>
      </c>
      <c r="F118" s="20"/>
      <c r="G118" s="58" t="s">
        <v>314</v>
      </c>
      <c r="H118" s="56">
        <v>3781000</v>
      </c>
    </row>
    <row r="119" spans="1:8" s="26" customFormat="1" ht="114" customHeight="1" x14ac:dyDescent="0.2">
      <c r="A119" s="42" t="s">
        <v>354</v>
      </c>
      <c r="B119" s="22"/>
      <c r="C119" s="54">
        <v>2</v>
      </c>
      <c r="D119" s="32" t="s">
        <v>321</v>
      </c>
      <c r="E119" s="10" t="s">
        <v>252</v>
      </c>
      <c r="F119" s="20"/>
      <c r="G119" s="58" t="s">
        <v>314</v>
      </c>
      <c r="H119" s="56">
        <v>4042000</v>
      </c>
    </row>
    <row r="120" spans="1:8" s="26" customFormat="1" ht="84.75" customHeight="1" x14ac:dyDescent="0.2">
      <c r="A120" s="42" t="s">
        <v>355</v>
      </c>
      <c r="B120" s="22"/>
      <c r="C120" s="54">
        <v>2</v>
      </c>
      <c r="D120" s="32" t="s">
        <v>321</v>
      </c>
      <c r="E120" s="10" t="s">
        <v>253</v>
      </c>
      <c r="F120" s="20"/>
      <c r="G120" s="58" t="s">
        <v>314</v>
      </c>
      <c r="H120" s="56">
        <v>1448000</v>
      </c>
    </row>
    <row r="121" spans="1:8" s="26" customFormat="1" ht="80.25" customHeight="1" x14ac:dyDescent="0.2">
      <c r="A121" s="42" t="s">
        <v>356</v>
      </c>
      <c r="B121" s="22"/>
      <c r="C121" s="54">
        <v>2</v>
      </c>
      <c r="D121" s="32" t="s">
        <v>321</v>
      </c>
      <c r="E121" s="10" t="s">
        <v>254</v>
      </c>
      <c r="F121" s="20"/>
      <c r="G121" s="58" t="s">
        <v>314</v>
      </c>
      <c r="H121" s="56">
        <v>6400000</v>
      </c>
    </row>
    <row r="122" spans="1:8" s="26" customFormat="1" ht="70.5" customHeight="1" x14ac:dyDescent="0.2">
      <c r="A122" s="42" t="s">
        <v>357</v>
      </c>
      <c r="B122" s="22"/>
      <c r="C122" s="54">
        <v>2</v>
      </c>
      <c r="D122" s="32" t="s">
        <v>321</v>
      </c>
      <c r="E122" s="10" t="s">
        <v>255</v>
      </c>
      <c r="F122" s="20"/>
      <c r="G122" s="58" t="s">
        <v>314</v>
      </c>
      <c r="H122" s="56">
        <v>1506000</v>
      </c>
    </row>
    <row r="123" spans="1:8" s="26" customFormat="1" ht="127.5" customHeight="1" x14ac:dyDescent="0.2">
      <c r="A123" s="42" t="s">
        <v>358</v>
      </c>
      <c r="B123" s="22"/>
      <c r="C123" s="54">
        <v>2</v>
      </c>
      <c r="D123" s="32" t="s">
        <v>321</v>
      </c>
      <c r="E123" s="10" t="s">
        <v>256</v>
      </c>
      <c r="F123" s="20"/>
      <c r="G123" s="58" t="s">
        <v>314</v>
      </c>
      <c r="H123" s="56">
        <v>4199000</v>
      </c>
    </row>
    <row r="124" spans="1:8" s="26" customFormat="1" ht="67.5" customHeight="1" x14ac:dyDescent="0.2">
      <c r="A124" s="42" t="s">
        <v>359</v>
      </c>
      <c r="B124" s="22"/>
      <c r="C124" s="54">
        <v>2</v>
      </c>
      <c r="D124" s="32" t="s">
        <v>321</v>
      </c>
      <c r="E124" s="10" t="s">
        <v>257</v>
      </c>
      <c r="F124" s="20"/>
      <c r="G124" s="58" t="s">
        <v>314</v>
      </c>
      <c r="H124" s="56">
        <v>1606000</v>
      </c>
    </row>
    <row r="125" spans="1:8" s="26" customFormat="1" ht="66.75" customHeight="1" x14ac:dyDescent="0.2">
      <c r="A125" s="42" t="s">
        <v>360</v>
      </c>
      <c r="B125" s="22"/>
      <c r="C125" s="54">
        <v>2</v>
      </c>
      <c r="D125" s="32" t="s">
        <v>321</v>
      </c>
      <c r="E125" s="10" t="s">
        <v>258</v>
      </c>
      <c r="F125" s="20"/>
      <c r="G125" s="58" t="s">
        <v>314</v>
      </c>
      <c r="H125" s="56">
        <v>4726000</v>
      </c>
    </row>
    <row r="126" spans="1:8" s="26" customFormat="1" ht="62.25" customHeight="1" x14ac:dyDescent="0.2">
      <c r="A126" s="42" t="s">
        <v>361</v>
      </c>
      <c r="B126" s="22"/>
      <c r="C126" s="54">
        <v>2</v>
      </c>
      <c r="D126" s="32" t="s">
        <v>321</v>
      </c>
      <c r="E126" s="10" t="s">
        <v>259</v>
      </c>
      <c r="F126" s="20"/>
      <c r="G126" s="58" t="s">
        <v>314</v>
      </c>
      <c r="H126" s="56">
        <v>2418000</v>
      </c>
    </row>
    <row r="127" spans="1:8" s="26" customFormat="1" ht="94.5" customHeight="1" x14ac:dyDescent="0.2">
      <c r="A127" s="42" t="s">
        <v>362</v>
      </c>
      <c r="B127" s="22"/>
      <c r="C127" s="54">
        <v>2</v>
      </c>
      <c r="D127" s="32" t="s">
        <v>321</v>
      </c>
      <c r="E127" s="10" t="s">
        <v>260</v>
      </c>
      <c r="F127" s="20"/>
      <c r="G127" s="58" t="s">
        <v>314</v>
      </c>
      <c r="H127" s="56">
        <v>812000</v>
      </c>
    </row>
    <row r="128" spans="1:8" s="26" customFormat="1" ht="94.5" customHeight="1" x14ac:dyDescent="0.2">
      <c r="A128" s="42" t="s">
        <v>363</v>
      </c>
      <c r="B128" s="22"/>
      <c r="C128" s="54">
        <v>2</v>
      </c>
      <c r="D128" s="32" t="s">
        <v>321</v>
      </c>
      <c r="E128" s="10" t="s">
        <v>261</v>
      </c>
      <c r="F128" s="20"/>
      <c r="G128" s="58" t="s">
        <v>314</v>
      </c>
      <c r="H128" s="56">
        <v>934000</v>
      </c>
    </row>
    <row r="129" spans="1:8" s="26" customFormat="1" ht="126.75" customHeight="1" x14ac:dyDescent="0.2">
      <c r="A129" s="42" t="s">
        <v>364</v>
      </c>
      <c r="B129" s="22"/>
      <c r="C129" s="54">
        <v>2</v>
      </c>
      <c r="D129" s="32" t="s">
        <v>321</v>
      </c>
      <c r="E129" s="10" t="s">
        <v>262</v>
      </c>
      <c r="F129" s="20"/>
      <c r="G129" s="58" t="s">
        <v>314</v>
      </c>
      <c r="H129" s="56">
        <v>2143000</v>
      </c>
    </row>
    <row r="130" spans="1:8" s="26" customFormat="1" ht="65.25" customHeight="1" x14ac:dyDescent="0.2">
      <c r="A130" s="42" t="s">
        <v>365</v>
      </c>
      <c r="B130" s="22"/>
      <c r="C130" s="54">
        <v>2</v>
      </c>
      <c r="D130" s="32" t="s">
        <v>321</v>
      </c>
      <c r="E130" s="10" t="s">
        <v>263</v>
      </c>
      <c r="F130" s="20"/>
      <c r="G130" s="58" t="s">
        <v>314</v>
      </c>
      <c r="H130" s="56">
        <v>1976000</v>
      </c>
    </row>
    <row r="131" spans="1:8" s="26" customFormat="1" ht="87" customHeight="1" x14ac:dyDescent="0.2">
      <c r="A131" s="42" t="s">
        <v>366</v>
      </c>
      <c r="B131" s="22"/>
      <c r="C131" s="54">
        <v>2</v>
      </c>
      <c r="D131" s="32" t="s">
        <v>321</v>
      </c>
      <c r="E131" s="10" t="s">
        <v>264</v>
      </c>
      <c r="F131" s="20"/>
      <c r="G131" s="58" t="s">
        <v>314</v>
      </c>
      <c r="H131" s="56">
        <v>5000000</v>
      </c>
    </row>
    <row r="132" spans="1:8" s="26" customFormat="1" ht="63.75" customHeight="1" x14ac:dyDescent="0.2">
      <c r="A132" s="42" t="s">
        <v>367</v>
      </c>
      <c r="B132" s="22"/>
      <c r="C132" s="54">
        <v>2</v>
      </c>
      <c r="D132" s="32" t="s">
        <v>321</v>
      </c>
      <c r="E132" s="10" t="s">
        <v>265</v>
      </c>
      <c r="F132" s="20"/>
      <c r="G132" s="58" t="s">
        <v>314</v>
      </c>
      <c r="H132" s="56">
        <v>3000000</v>
      </c>
    </row>
    <row r="133" spans="1:8" s="26" customFormat="1" ht="195" customHeight="1" x14ac:dyDescent="0.2">
      <c r="A133" s="42" t="s">
        <v>368</v>
      </c>
      <c r="B133" s="22"/>
      <c r="C133" s="54">
        <v>2</v>
      </c>
      <c r="D133" s="32" t="s">
        <v>321</v>
      </c>
      <c r="E133" s="10" t="s">
        <v>266</v>
      </c>
      <c r="F133" s="20"/>
      <c r="G133" s="58" t="s">
        <v>314</v>
      </c>
      <c r="H133" s="56">
        <v>733000</v>
      </c>
    </row>
    <row r="134" spans="1:8" s="26" customFormat="1" ht="128.25" customHeight="1" x14ac:dyDescent="0.2">
      <c r="A134" s="42" t="s">
        <v>369</v>
      </c>
      <c r="B134" s="22"/>
      <c r="C134" s="54">
        <v>2</v>
      </c>
      <c r="D134" s="32" t="s">
        <v>321</v>
      </c>
      <c r="E134" s="10" t="s">
        <v>267</v>
      </c>
      <c r="F134" s="20"/>
      <c r="G134" s="58" t="s">
        <v>314</v>
      </c>
      <c r="H134" s="56">
        <v>397000</v>
      </c>
    </row>
    <row r="135" spans="1:8" s="26" customFormat="1" ht="82.5" customHeight="1" x14ac:dyDescent="0.2">
      <c r="A135" s="42" t="s">
        <v>370</v>
      </c>
      <c r="B135" s="22"/>
      <c r="C135" s="54">
        <v>2</v>
      </c>
      <c r="D135" s="32" t="s">
        <v>321</v>
      </c>
      <c r="E135" s="10" t="s">
        <v>268</v>
      </c>
      <c r="F135" s="20"/>
      <c r="G135" s="58" t="s">
        <v>314</v>
      </c>
      <c r="H135" s="56">
        <v>2219000</v>
      </c>
    </row>
    <row r="136" spans="1:8" s="26" customFormat="1" ht="70.5" customHeight="1" x14ac:dyDescent="0.2">
      <c r="A136" s="42" t="s">
        <v>371</v>
      </c>
      <c r="B136" s="22"/>
      <c r="C136" s="54">
        <v>2</v>
      </c>
      <c r="D136" s="32" t="s">
        <v>321</v>
      </c>
      <c r="E136" s="10" t="s">
        <v>269</v>
      </c>
      <c r="F136" s="20"/>
      <c r="G136" s="58" t="s">
        <v>314</v>
      </c>
      <c r="H136" s="56">
        <v>2206000</v>
      </c>
    </row>
    <row r="137" spans="1:8" s="26" customFormat="1" ht="70.5" customHeight="1" x14ac:dyDescent="0.2">
      <c r="A137" s="42" t="s">
        <v>372</v>
      </c>
      <c r="B137" s="22"/>
      <c r="C137" s="54">
        <v>2</v>
      </c>
      <c r="D137" s="32" t="s">
        <v>321</v>
      </c>
      <c r="E137" s="10" t="s">
        <v>270</v>
      </c>
      <c r="F137" s="20"/>
      <c r="G137" s="58" t="s">
        <v>314</v>
      </c>
      <c r="H137" s="56">
        <v>1861000</v>
      </c>
    </row>
    <row r="138" spans="1:8" s="26" customFormat="1" ht="116.25" customHeight="1" x14ac:dyDescent="0.2">
      <c r="A138" s="42" t="s">
        <v>373</v>
      </c>
      <c r="B138" s="22"/>
      <c r="C138" s="54">
        <v>2</v>
      </c>
      <c r="D138" s="32" t="s">
        <v>321</v>
      </c>
      <c r="E138" s="10" t="s">
        <v>271</v>
      </c>
      <c r="F138" s="20"/>
      <c r="G138" s="58" t="s">
        <v>315</v>
      </c>
      <c r="H138" s="56">
        <v>10934000</v>
      </c>
    </row>
    <row r="139" spans="1:8" s="26" customFormat="1" ht="66" customHeight="1" x14ac:dyDescent="0.2">
      <c r="A139" s="42" t="s">
        <v>374</v>
      </c>
      <c r="B139" s="22"/>
      <c r="C139" s="54">
        <v>2</v>
      </c>
      <c r="D139" s="32" t="s">
        <v>321</v>
      </c>
      <c r="E139" s="10" t="s">
        <v>272</v>
      </c>
      <c r="F139" s="20"/>
      <c r="G139" s="58" t="s">
        <v>316</v>
      </c>
      <c r="H139" s="56">
        <v>7748000</v>
      </c>
    </row>
    <row r="140" spans="1:8" s="26" customFormat="1" ht="66.75" customHeight="1" x14ac:dyDescent="0.2">
      <c r="A140" s="42" t="s">
        <v>375</v>
      </c>
      <c r="B140" s="22"/>
      <c r="C140" s="54">
        <v>2</v>
      </c>
      <c r="D140" s="32" t="s">
        <v>321</v>
      </c>
      <c r="E140" s="10" t="s">
        <v>273</v>
      </c>
      <c r="F140" s="20"/>
      <c r="G140" s="58" t="s">
        <v>316</v>
      </c>
      <c r="H140" s="56">
        <v>4074000</v>
      </c>
    </row>
    <row r="141" spans="1:8" s="26" customFormat="1" ht="87" customHeight="1" x14ac:dyDescent="0.2">
      <c r="A141" s="42" t="s">
        <v>376</v>
      </c>
      <c r="B141" s="22"/>
      <c r="C141" s="54">
        <v>2</v>
      </c>
      <c r="D141" s="32" t="s">
        <v>321</v>
      </c>
      <c r="E141" s="10" t="s">
        <v>274</v>
      </c>
      <c r="F141" s="20"/>
      <c r="G141" s="58" t="s">
        <v>316</v>
      </c>
      <c r="H141" s="56">
        <v>7237500</v>
      </c>
    </row>
    <row r="142" spans="1:8" s="26" customFormat="1" ht="231.75" customHeight="1" x14ac:dyDescent="0.2">
      <c r="A142" s="42" t="s">
        <v>377</v>
      </c>
      <c r="B142" s="22"/>
      <c r="C142" s="54">
        <v>2</v>
      </c>
      <c r="D142" s="32" t="s">
        <v>321</v>
      </c>
      <c r="E142" s="10" t="s">
        <v>275</v>
      </c>
      <c r="F142" s="20"/>
      <c r="G142" s="58" t="s">
        <v>317</v>
      </c>
      <c r="H142" s="56">
        <v>39744000</v>
      </c>
    </row>
    <row r="143" spans="1:8" s="26" customFormat="1" ht="267.75" customHeight="1" x14ac:dyDescent="0.2">
      <c r="A143" s="42" t="s">
        <v>378</v>
      </c>
      <c r="B143" s="22"/>
      <c r="C143" s="54">
        <v>2</v>
      </c>
      <c r="D143" s="32" t="s">
        <v>321</v>
      </c>
      <c r="E143" s="10" t="s">
        <v>276</v>
      </c>
      <c r="F143" s="20"/>
      <c r="G143" s="58" t="s">
        <v>317</v>
      </c>
      <c r="H143" s="56">
        <v>9443000</v>
      </c>
    </row>
    <row r="144" spans="1:8" s="26" customFormat="1" ht="94.5" customHeight="1" x14ac:dyDescent="0.2">
      <c r="A144" s="42" t="s">
        <v>380</v>
      </c>
      <c r="B144" s="22"/>
      <c r="C144" s="54">
        <v>2</v>
      </c>
      <c r="D144" s="32" t="s">
        <v>321</v>
      </c>
      <c r="E144" s="10" t="s">
        <v>277</v>
      </c>
      <c r="F144" s="20"/>
      <c r="G144" s="58" t="s">
        <v>317</v>
      </c>
      <c r="H144" s="56">
        <v>11660000</v>
      </c>
    </row>
    <row r="145" spans="1:8" s="26" customFormat="1" ht="67.5" customHeight="1" x14ac:dyDescent="0.2">
      <c r="A145" s="42" t="s">
        <v>381</v>
      </c>
      <c r="B145" s="22"/>
      <c r="C145" s="54">
        <v>2</v>
      </c>
      <c r="D145" s="32" t="s">
        <v>321</v>
      </c>
      <c r="E145" s="10" t="s">
        <v>278</v>
      </c>
      <c r="F145" s="20"/>
      <c r="G145" s="58" t="s">
        <v>317</v>
      </c>
      <c r="H145" s="56">
        <v>7160000</v>
      </c>
    </row>
    <row r="146" spans="1:8" s="26" customFormat="1" ht="69" customHeight="1" x14ac:dyDescent="0.2">
      <c r="A146" s="42" t="s">
        <v>379</v>
      </c>
      <c r="B146" s="22"/>
      <c r="C146" s="54">
        <v>2</v>
      </c>
      <c r="D146" s="32" t="s">
        <v>321</v>
      </c>
      <c r="E146" s="10" t="s">
        <v>279</v>
      </c>
      <c r="F146" s="20"/>
      <c r="G146" s="58" t="s">
        <v>127</v>
      </c>
      <c r="H146" s="56">
        <v>2650000</v>
      </c>
    </row>
    <row r="147" spans="1:8" s="26" customFormat="1" ht="72" customHeight="1" x14ac:dyDescent="0.2">
      <c r="A147" s="42" t="s">
        <v>382</v>
      </c>
      <c r="B147" s="22"/>
      <c r="C147" s="54">
        <v>2</v>
      </c>
      <c r="D147" s="32" t="s">
        <v>321</v>
      </c>
      <c r="E147" s="10" t="s">
        <v>280</v>
      </c>
      <c r="F147" s="20"/>
      <c r="G147" s="58" t="s">
        <v>127</v>
      </c>
      <c r="H147" s="56">
        <v>4375000</v>
      </c>
    </row>
    <row r="148" spans="1:8" s="26" customFormat="1" ht="49.5" customHeight="1" x14ac:dyDescent="0.2">
      <c r="A148" s="42" t="s">
        <v>383</v>
      </c>
      <c r="B148" s="22"/>
      <c r="C148" s="54">
        <v>2</v>
      </c>
      <c r="D148" s="32" t="s">
        <v>321</v>
      </c>
      <c r="E148" s="10" t="s">
        <v>281</v>
      </c>
      <c r="F148" s="20"/>
      <c r="G148" s="58" t="s">
        <v>127</v>
      </c>
      <c r="H148" s="56">
        <v>1565000</v>
      </c>
    </row>
    <row r="149" spans="1:8" s="26" customFormat="1" ht="72" customHeight="1" x14ac:dyDescent="0.2">
      <c r="A149" s="42" t="s">
        <v>384</v>
      </c>
      <c r="B149" s="22"/>
      <c r="C149" s="54">
        <v>2</v>
      </c>
      <c r="D149" s="32" t="s">
        <v>321</v>
      </c>
      <c r="E149" s="10" t="s">
        <v>282</v>
      </c>
      <c r="F149" s="20"/>
      <c r="G149" s="58" t="s">
        <v>127</v>
      </c>
      <c r="H149" s="56">
        <v>3910000</v>
      </c>
    </row>
    <row r="150" spans="1:8" s="26" customFormat="1" ht="75" customHeight="1" x14ac:dyDescent="0.2">
      <c r="A150" s="42" t="s">
        <v>385</v>
      </c>
      <c r="B150" s="22"/>
      <c r="C150" s="54">
        <v>2</v>
      </c>
      <c r="D150" s="32" t="s">
        <v>321</v>
      </c>
      <c r="E150" s="10" t="s">
        <v>283</v>
      </c>
      <c r="F150" s="20"/>
      <c r="G150" s="58" t="s">
        <v>127</v>
      </c>
      <c r="H150" s="56">
        <v>3265000</v>
      </c>
    </row>
    <row r="151" spans="1:8" s="26" customFormat="1" ht="75" customHeight="1" x14ac:dyDescent="0.2">
      <c r="A151" s="42" t="s">
        <v>386</v>
      </c>
      <c r="B151" s="22"/>
      <c r="C151" s="54">
        <v>2</v>
      </c>
      <c r="D151" s="32" t="s">
        <v>321</v>
      </c>
      <c r="E151" s="10" t="s">
        <v>284</v>
      </c>
      <c r="F151" s="20"/>
      <c r="G151" s="58" t="s">
        <v>127</v>
      </c>
      <c r="H151" s="56">
        <v>1423700</v>
      </c>
    </row>
    <row r="152" spans="1:8" s="26" customFormat="1" ht="84" customHeight="1" x14ac:dyDescent="0.2">
      <c r="A152" s="42" t="s">
        <v>387</v>
      </c>
      <c r="B152" s="22"/>
      <c r="C152" s="54">
        <v>2</v>
      </c>
      <c r="D152" s="32" t="s">
        <v>321</v>
      </c>
      <c r="E152" s="10" t="s">
        <v>285</v>
      </c>
      <c r="F152" s="20"/>
      <c r="G152" s="58" t="s">
        <v>318</v>
      </c>
      <c r="H152" s="56">
        <v>6879000</v>
      </c>
    </row>
    <row r="153" spans="1:8" s="26" customFormat="1" ht="69" customHeight="1" x14ac:dyDescent="0.2">
      <c r="A153" s="42" t="s">
        <v>388</v>
      </c>
      <c r="B153" s="22"/>
      <c r="C153" s="54">
        <v>2</v>
      </c>
      <c r="D153" s="32" t="s">
        <v>321</v>
      </c>
      <c r="E153" s="10" t="s">
        <v>327</v>
      </c>
      <c r="F153" s="20"/>
      <c r="G153" s="58" t="s">
        <v>318</v>
      </c>
      <c r="H153" s="56">
        <v>7873000</v>
      </c>
    </row>
    <row r="154" spans="1:8" s="26" customFormat="1" ht="64.5" customHeight="1" x14ac:dyDescent="0.2">
      <c r="A154" s="42" t="s">
        <v>389</v>
      </c>
      <c r="B154" s="22"/>
      <c r="C154" s="54">
        <v>2</v>
      </c>
      <c r="D154" s="32" t="s">
        <v>321</v>
      </c>
      <c r="E154" s="10" t="s">
        <v>286</v>
      </c>
      <c r="F154" s="20"/>
      <c r="G154" s="58" t="s">
        <v>318</v>
      </c>
      <c r="H154" s="56">
        <v>7566000</v>
      </c>
    </row>
    <row r="155" spans="1:8" s="26" customFormat="1" ht="66" customHeight="1" x14ac:dyDescent="0.2">
      <c r="A155" s="42" t="s">
        <v>390</v>
      </c>
      <c r="B155" s="22"/>
      <c r="C155" s="54">
        <v>2</v>
      </c>
      <c r="D155" s="32" t="s">
        <v>321</v>
      </c>
      <c r="E155" s="10" t="s">
        <v>287</v>
      </c>
      <c r="F155" s="20"/>
      <c r="G155" s="58" t="s">
        <v>318</v>
      </c>
      <c r="H155" s="56">
        <v>6499000</v>
      </c>
    </row>
    <row r="156" spans="1:8" s="26" customFormat="1" ht="69" customHeight="1" x14ac:dyDescent="0.2">
      <c r="A156" s="42" t="s">
        <v>391</v>
      </c>
      <c r="B156" s="22"/>
      <c r="C156" s="54">
        <v>2</v>
      </c>
      <c r="D156" s="32" t="s">
        <v>321</v>
      </c>
      <c r="E156" s="10" t="s">
        <v>288</v>
      </c>
      <c r="F156" s="20"/>
      <c r="G156" s="58" t="s">
        <v>318</v>
      </c>
      <c r="H156" s="56">
        <v>9175000</v>
      </c>
    </row>
    <row r="157" spans="1:8" s="26" customFormat="1" ht="70.5" customHeight="1" x14ac:dyDescent="0.2">
      <c r="A157" s="42" t="s">
        <v>392</v>
      </c>
      <c r="B157" s="22"/>
      <c r="C157" s="54">
        <v>2</v>
      </c>
      <c r="D157" s="32" t="s">
        <v>321</v>
      </c>
      <c r="E157" s="10" t="s">
        <v>289</v>
      </c>
      <c r="F157" s="20"/>
      <c r="G157" s="58" t="s">
        <v>318</v>
      </c>
      <c r="H157" s="56">
        <v>6004000</v>
      </c>
    </row>
    <row r="158" spans="1:8" s="26" customFormat="1" ht="63" customHeight="1" x14ac:dyDescent="0.2">
      <c r="A158" s="42" t="s">
        <v>393</v>
      </c>
      <c r="B158" s="22"/>
      <c r="C158" s="54">
        <v>2</v>
      </c>
      <c r="D158" s="32" t="s">
        <v>321</v>
      </c>
      <c r="E158" s="10" t="s">
        <v>290</v>
      </c>
      <c r="F158" s="20"/>
      <c r="G158" s="58" t="s">
        <v>318</v>
      </c>
      <c r="H158" s="56">
        <v>1751000</v>
      </c>
    </row>
    <row r="159" spans="1:8" s="26" customFormat="1" ht="66" customHeight="1" x14ac:dyDescent="0.2">
      <c r="A159" s="42" t="s">
        <v>394</v>
      </c>
      <c r="B159" s="22"/>
      <c r="C159" s="54">
        <v>2</v>
      </c>
      <c r="D159" s="32" t="s">
        <v>321</v>
      </c>
      <c r="E159" s="10" t="s">
        <v>291</v>
      </c>
      <c r="F159" s="20"/>
      <c r="G159" s="58" t="s">
        <v>74</v>
      </c>
      <c r="H159" s="56">
        <v>3272900</v>
      </c>
    </row>
    <row r="160" spans="1:8" s="26" customFormat="1" ht="87" customHeight="1" x14ac:dyDescent="0.2">
      <c r="A160" s="42" t="s">
        <v>395</v>
      </c>
      <c r="B160" s="22"/>
      <c r="C160" s="54">
        <v>2</v>
      </c>
      <c r="D160" s="32" t="s">
        <v>321</v>
      </c>
      <c r="E160" s="10" t="s">
        <v>292</v>
      </c>
      <c r="F160" s="20"/>
      <c r="G160" s="58" t="s">
        <v>74</v>
      </c>
      <c r="H160" s="56">
        <v>8677000</v>
      </c>
    </row>
    <row r="161" spans="1:8" s="26" customFormat="1" ht="87" customHeight="1" x14ac:dyDescent="0.2">
      <c r="A161" s="42" t="s">
        <v>396</v>
      </c>
      <c r="B161" s="22"/>
      <c r="C161" s="54">
        <v>2</v>
      </c>
      <c r="D161" s="32" t="s">
        <v>321</v>
      </c>
      <c r="E161" s="10" t="s">
        <v>293</v>
      </c>
      <c r="F161" s="20"/>
      <c r="G161" s="58" t="s">
        <v>74</v>
      </c>
      <c r="H161" s="56">
        <v>2070000</v>
      </c>
    </row>
    <row r="162" spans="1:8" s="26" customFormat="1" ht="87" customHeight="1" x14ac:dyDescent="0.2">
      <c r="A162" s="42" t="s">
        <v>397</v>
      </c>
      <c r="B162" s="22"/>
      <c r="C162" s="54">
        <v>2</v>
      </c>
      <c r="D162" s="32" t="s">
        <v>321</v>
      </c>
      <c r="E162" s="10" t="s">
        <v>294</v>
      </c>
      <c r="F162" s="20"/>
      <c r="G162" s="58" t="s">
        <v>74</v>
      </c>
      <c r="H162" s="56">
        <v>2831000</v>
      </c>
    </row>
    <row r="163" spans="1:8" s="26" customFormat="1" ht="61.5" customHeight="1" x14ac:dyDescent="0.2">
      <c r="A163" s="42" t="s">
        <v>398</v>
      </c>
      <c r="B163" s="22"/>
      <c r="C163" s="54">
        <v>2</v>
      </c>
      <c r="D163" s="32" t="s">
        <v>321</v>
      </c>
      <c r="E163" s="10" t="s">
        <v>295</v>
      </c>
      <c r="F163" s="20"/>
      <c r="G163" s="58" t="s">
        <v>74</v>
      </c>
      <c r="H163" s="56">
        <v>4212000</v>
      </c>
    </row>
    <row r="164" spans="1:8" s="26" customFormat="1" ht="87" customHeight="1" x14ac:dyDescent="0.2">
      <c r="A164" s="42" t="s">
        <v>399</v>
      </c>
      <c r="B164" s="22"/>
      <c r="C164" s="54">
        <v>2</v>
      </c>
      <c r="D164" s="32" t="s">
        <v>321</v>
      </c>
      <c r="E164" s="10" t="s">
        <v>296</v>
      </c>
      <c r="F164" s="20"/>
      <c r="G164" s="58" t="s">
        <v>74</v>
      </c>
      <c r="H164" s="56">
        <v>3600000</v>
      </c>
    </row>
    <row r="165" spans="1:8" s="26" customFormat="1" ht="87" customHeight="1" x14ac:dyDescent="0.2">
      <c r="A165" s="42" t="s">
        <v>400</v>
      </c>
      <c r="B165" s="22"/>
      <c r="C165" s="54">
        <v>2</v>
      </c>
      <c r="D165" s="32" t="s">
        <v>321</v>
      </c>
      <c r="E165" s="10" t="s">
        <v>297</v>
      </c>
      <c r="F165" s="20"/>
      <c r="G165" s="58" t="s">
        <v>74</v>
      </c>
      <c r="H165" s="56">
        <v>1680000</v>
      </c>
    </row>
    <row r="166" spans="1:8" s="26" customFormat="1" ht="68.25" customHeight="1" x14ac:dyDescent="0.2">
      <c r="A166" s="42" t="s">
        <v>401</v>
      </c>
      <c r="B166" s="22"/>
      <c r="C166" s="54">
        <v>2</v>
      </c>
      <c r="D166" s="32" t="s">
        <v>321</v>
      </c>
      <c r="E166" s="10" t="s">
        <v>298</v>
      </c>
      <c r="F166" s="20"/>
      <c r="G166" s="58" t="s">
        <v>74</v>
      </c>
      <c r="H166" s="56">
        <v>1680000</v>
      </c>
    </row>
    <row r="167" spans="1:8" s="26" customFormat="1" ht="87" customHeight="1" x14ac:dyDescent="0.2">
      <c r="A167" s="42" t="s">
        <v>402</v>
      </c>
      <c r="B167" s="22"/>
      <c r="C167" s="54">
        <v>2</v>
      </c>
      <c r="D167" s="32" t="s">
        <v>321</v>
      </c>
      <c r="E167" s="10" t="s">
        <v>299</v>
      </c>
      <c r="F167" s="20"/>
      <c r="G167" s="58" t="s">
        <v>74</v>
      </c>
      <c r="H167" s="56">
        <v>700000</v>
      </c>
    </row>
    <row r="168" spans="1:8" s="26" customFormat="1" ht="66" customHeight="1" x14ac:dyDescent="0.2">
      <c r="A168" s="42" t="s">
        <v>403</v>
      </c>
      <c r="B168" s="22"/>
      <c r="C168" s="54">
        <v>2</v>
      </c>
      <c r="D168" s="32" t="s">
        <v>321</v>
      </c>
      <c r="E168" s="10" t="s">
        <v>300</v>
      </c>
      <c r="F168" s="20"/>
      <c r="G168" s="58" t="s">
        <v>74</v>
      </c>
      <c r="H168" s="56">
        <v>1484000</v>
      </c>
    </row>
    <row r="169" spans="1:8" s="26" customFormat="1" ht="66.75" customHeight="1" x14ac:dyDescent="0.2">
      <c r="A169" s="42" t="s">
        <v>404</v>
      </c>
      <c r="B169" s="22"/>
      <c r="C169" s="54">
        <v>2</v>
      </c>
      <c r="D169" s="32" t="s">
        <v>321</v>
      </c>
      <c r="E169" s="10" t="s">
        <v>301</v>
      </c>
      <c r="F169" s="20"/>
      <c r="G169" s="58" t="s">
        <v>319</v>
      </c>
      <c r="H169" s="56">
        <v>20899500</v>
      </c>
    </row>
    <row r="170" spans="1:8" s="26" customFormat="1" ht="66" customHeight="1" x14ac:dyDescent="0.2">
      <c r="A170" s="42" t="s">
        <v>405</v>
      </c>
      <c r="B170" s="22"/>
      <c r="C170" s="54">
        <v>2</v>
      </c>
      <c r="D170" s="32" t="s">
        <v>321</v>
      </c>
      <c r="E170" s="10" t="s">
        <v>302</v>
      </c>
      <c r="F170" s="20"/>
      <c r="G170" s="58" t="s">
        <v>319</v>
      </c>
      <c r="H170" s="56">
        <v>14738000</v>
      </c>
    </row>
    <row r="171" spans="1:8" s="26" customFormat="1" ht="64.5" customHeight="1" x14ac:dyDescent="0.2">
      <c r="A171" s="42" t="s">
        <v>407</v>
      </c>
      <c r="B171" s="22"/>
      <c r="C171" s="54">
        <v>2</v>
      </c>
      <c r="D171" s="32" t="s">
        <v>321</v>
      </c>
      <c r="E171" s="10" t="s">
        <v>303</v>
      </c>
      <c r="F171" s="20"/>
      <c r="G171" s="58" t="s">
        <v>319</v>
      </c>
      <c r="H171" s="56">
        <v>9373800</v>
      </c>
    </row>
    <row r="172" spans="1:8" s="26" customFormat="1" ht="69.75" customHeight="1" x14ac:dyDescent="0.2">
      <c r="A172" s="42" t="s">
        <v>406</v>
      </c>
      <c r="B172" s="22"/>
      <c r="C172" s="54">
        <v>2</v>
      </c>
      <c r="D172" s="32" t="s">
        <v>321</v>
      </c>
      <c r="E172" s="10" t="s">
        <v>304</v>
      </c>
      <c r="F172" s="20"/>
      <c r="G172" s="58" t="s">
        <v>319</v>
      </c>
      <c r="H172" s="56">
        <v>5532700</v>
      </c>
    </row>
    <row r="173" spans="1:8" s="26" customFormat="1" ht="87" customHeight="1" x14ac:dyDescent="0.2">
      <c r="A173" s="42" t="s">
        <v>408</v>
      </c>
      <c r="B173" s="22"/>
      <c r="C173" s="54">
        <v>2</v>
      </c>
      <c r="D173" s="32" t="s">
        <v>321</v>
      </c>
      <c r="E173" s="10"/>
      <c r="F173" s="20"/>
      <c r="G173" s="58" t="s">
        <v>319</v>
      </c>
      <c r="H173" s="56">
        <v>9649600</v>
      </c>
    </row>
    <row r="174" spans="1:8" s="26" customFormat="1" ht="87" customHeight="1" x14ac:dyDescent="0.2">
      <c r="A174" s="42" t="s">
        <v>409</v>
      </c>
      <c r="B174" s="22"/>
      <c r="C174" s="54">
        <v>2</v>
      </c>
      <c r="D174" s="32" t="s">
        <v>321</v>
      </c>
      <c r="E174" s="10" t="s">
        <v>305</v>
      </c>
      <c r="F174" s="20"/>
      <c r="G174" s="58" t="s">
        <v>319</v>
      </c>
      <c r="H174" s="56">
        <v>5622000</v>
      </c>
    </row>
    <row r="175" spans="1:8" s="26" customFormat="1" ht="87" customHeight="1" x14ac:dyDescent="0.2">
      <c r="A175" s="42" t="s">
        <v>410</v>
      </c>
      <c r="B175" s="22"/>
      <c r="C175" s="54">
        <v>2</v>
      </c>
      <c r="D175" s="32" t="s">
        <v>321</v>
      </c>
      <c r="E175" s="10"/>
      <c r="F175" s="20"/>
      <c r="G175" s="58" t="s">
        <v>319</v>
      </c>
      <c r="H175" s="56">
        <v>9997000</v>
      </c>
    </row>
    <row r="176" spans="1:8" s="26" customFormat="1" ht="110.25" customHeight="1" x14ac:dyDescent="0.2">
      <c r="A176" s="42" t="s">
        <v>411</v>
      </c>
      <c r="B176" s="22"/>
      <c r="C176" s="54">
        <v>2</v>
      </c>
      <c r="D176" s="32" t="s">
        <v>321</v>
      </c>
      <c r="E176" s="10" t="s">
        <v>306</v>
      </c>
      <c r="F176" s="20"/>
      <c r="G176" s="58" t="s">
        <v>127</v>
      </c>
      <c r="H176" s="56">
        <v>13114000</v>
      </c>
    </row>
    <row r="177" spans="1:8" s="26" customFormat="1" ht="66.75" customHeight="1" x14ac:dyDescent="0.2">
      <c r="A177" s="42" t="s">
        <v>412</v>
      </c>
      <c r="B177" s="22"/>
      <c r="C177" s="54">
        <v>2</v>
      </c>
      <c r="D177" s="32" t="s">
        <v>321</v>
      </c>
      <c r="E177" s="10" t="s">
        <v>307</v>
      </c>
      <c r="F177" s="20"/>
      <c r="G177" s="58" t="s">
        <v>320</v>
      </c>
      <c r="H177" s="56">
        <v>2566000</v>
      </c>
    </row>
    <row r="178" spans="1:8" s="26" customFormat="1" ht="102" customHeight="1" x14ac:dyDescent="0.2">
      <c r="A178" s="42" t="s">
        <v>413</v>
      </c>
      <c r="B178" s="22"/>
      <c r="C178" s="54">
        <v>2</v>
      </c>
      <c r="D178" s="32" t="s">
        <v>321</v>
      </c>
      <c r="E178" s="10" t="s">
        <v>308</v>
      </c>
      <c r="F178" s="20"/>
      <c r="G178" s="58" t="s">
        <v>320</v>
      </c>
      <c r="H178" s="56">
        <v>13570000</v>
      </c>
    </row>
    <row r="179" spans="1:8" s="26" customFormat="1" ht="70.5" customHeight="1" x14ac:dyDescent="0.2">
      <c r="A179" s="42" t="s">
        <v>414</v>
      </c>
      <c r="B179" s="22"/>
      <c r="C179" s="54">
        <v>2</v>
      </c>
      <c r="D179" s="32" t="s">
        <v>321</v>
      </c>
      <c r="E179" s="10" t="s">
        <v>309</v>
      </c>
      <c r="F179" s="20"/>
      <c r="G179" s="58" t="s">
        <v>320</v>
      </c>
      <c r="H179" s="56">
        <v>5000000</v>
      </c>
    </row>
    <row r="180" spans="1:8" s="26" customFormat="1" ht="67.5" customHeight="1" x14ac:dyDescent="0.2">
      <c r="A180" s="42" t="s">
        <v>415</v>
      </c>
      <c r="B180" s="22"/>
      <c r="C180" s="54">
        <v>2</v>
      </c>
      <c r="D180" s="32" t="s">
        <v>321</v>
      </c>
      <c r="E180" s="10" t="s">
        <v>310</v>
      </c>
      <c r="F180" s="20"/>
      <c r="G180" s="58" t="s">
        <v>320</v>
      </c>
      <c r="H180" s="56">
        <v>4180000</v>
      </c>
    </row>
    <row r="181" spans="1:8" s="26" customFormat="1" ht="110.25" customHeight="1" x14ac:dyDescent="0.2">
      <c r="A181" s="42" t="s">
        <v>416</v>
      </c>
      <c r="B181" s="22"/>
      <c r="C181" s="54">
        <v>2</v>
      </c>
      <c r="D181" s="32" t="s">
        <v>321</v>
      </c>
      <c r="E181" s="10" t="s">
        <v>311</v>
      </c>
      <c r="F181" s="20"/>
      <c r="G181" s="58" t="s">
        <v>320</v>
      </c>
      <c r="H181" s="56">
        <v>10708000</v>
      </c>
    </row>
    <row r="182" spans="1:8" s="26" customFormat="1" ht="50.25" customHeight="1" x14ac:dyDescent="0.2">
      <c r="A182" s="42" t="s">
        <v>417</v>
      </c>
      <c r="B182" s="22"/>
      <c r="C182" s="54">
        <v>2</v>
      </c>
      <c r="D182" s="32" t="s">
        <v>321</v>
      </c>
      <c r="E182" s="10" t="s">
        <v>312</v>
      </c>
      <c r="F182" s="20"/>
      <c r="G182" s="58" t="s">
        <v>320</v>
      </c>
      <c r="H182" s="56">
        <v>7999100</v>
      </c>
    </row>
    <row r="183" spans="1:8" s="26" customFormat="1" ht="84" customHeight="1" x14ac:dyDescent="0.2">
      <c r="A183" s="42" t="s">
        <v>531</v>
      </c>
      <c r="B183" s="22"/>
      <c r="C183" s="54">
        <v>2</v>
      </c>
      <c r="D183" s="32" t="s">
        <v>321</v>
      </c>
      <c r="E183" s="10"/>
      <c r="F183" s="20"/>
      <c r="G183" s="58" t="s">
        <v>74</v>
      </c>
      <c r="H183" s="56">
        <v>29486000</v>
      </c>
    </row>
    <row r="184" spans="1:8" s="26" customFormat="1" ht="31.5" customHeight="1" x14ac:dyDescent="0.2">
      <c r="A184" s="49" t="s">
        <v>418</v>
      </c>
      <c r="B184" s="29"/>
      <c r="C184" s="40"/>
      <c r="D184" s="29"/>
      <c r="E184" s="29"/>
      <c r="F184" s="20"/>
      <c r="G184" s="48"/>
      <c r="H184" s="48"/>
    </row>
    <row r="185" spans="1:8" s="26" customFormat="1" ht="96" customHeight="1" x14ac:dyDescent="0.2">
      <c r="A185" s="42" t="s">
        <v>434</v>
      </c>
      <c r="B185" s="29"/>
      <c r="C185" s="54">
        <v>2</v>
      </c>
      <c r="D185" s="32" t="s">
        <v>321</v>
      </c>
      <c r="E185" s="10" t="s">
        <v>419</v>
      </c>
      <c r="F185" s="20"/>
      <c r="G185" s="58" t="s">
        <v>427</v>
      </c>
      <c r="H185" s="56">
        <v>15860000</v>
      </c>
    </row>
    <row r="186" spans="1:8" s="26" customFormat="1" ht="99.75" customHeight="1" x14ac:dyDescent="0.2">
      <c r="A186" s="42" t="s">
        <v>435</v>
      </c>
      <c r="B186" s="29"/>
      <c r="C186" s="54">
        <v>2</v>
      </c>
      <c r="D186" s="32" t="s">
        <v>321</v>
      </c>
      <c r="E186" s="10" t="s">
        <v>422</v>
      </c>
      <c r="F186" s="20"/>
      <c r="G186" s="58" t="s">
        <v>74</v>
      </c>
      <c r="H186" s="56">
        <v>4769400</v>
      </c>
    </row>
    <row r="187" spans="1:8" s="26" customFormat="1" ht="100.5" customHeight="1" x14ac:dyDescent="0.2">
      <c r="A187" s="42" t="s">
        <v>436</v>
      </c>
      <c r="B187" s="29"/>
      <c r="C187" s="54">
        <v>2</v>
      </c>
      <c r="D187" s="32" t="s">
        <v>321</v>
      </c>
      <c r="E187" s="10" t="s">
        <v>422</v>
      </c>
      <c r="F187" s="20"/>
      <c r="G187" s="58" t="s">
        <v>74</v>
      </c>
      <c r="H187" s="56">
        <v>4769400</v>
      </c>
    </row>
    <row r="188" spans="1:8" s="26" customFormat="1" ht="64.5" customHeight="1" x14ac:dyDescent="0.2">
      <c r="A188" s="42" t="s">
        <v>437</v>
      </c>
      <c r="B188" s="29"/>
      <c r="C188" s="54">
        <v>2</v>
      </c>
      <c r="D188" s="32" t="s">
        <v>321</v>
      </c>
      <c r="E188" s="10" t="s">
        <v>423</v>
      </c>
      <c r="F188" s="20"/>
      <c r="G188" s="58" t="s">
        <v>74</v>
      </c>
      <c r="H188" s="56">
        <v>534100</v>
      </c>
    </row>
    <row r="189" spans="1:8" s="26" customFormat="1" ht="70.5" customHeight="1" x14ac:dyDescent="0.2">
      <c r="A189" s="42" t="s">
        <v>438</v>
      </c>
      <c r="B189" s="29"/>
      <c r="C189" s="54">
        <v>2</v>
      </c>
      <c r="D189" s="32" t="s">
        <v>321</v>
      </c>
      <c r="E189" s="10" t="s">
        <v>424</v>
      </c>
      <c r="F189" s="20"/>
      <c r="G189" s="58" t="s">
        <v>74</v>
      </c>
      <c r="H189" s="56">
        <v>534100</v>
      </c>
    </row>
    <row r="190" spans="1:8" s="26" customFormat="1" ht="84" customHeight="1" x14ac:dyDescent="0.2">
      <c r="A190" s="42" t="s">
        <v>439</v>
      </c>
      <c r="B190" s="29"/>
      <c r="C190" s="54">
        <v>2</v>
      </c>
      <c r="D190" s="32" t="s">
        <v>321</v>
      </c>
      <c r="E190" s="10" t="s">
        <v>425</v>
      </c>
      <c r="F190" s="20"/>
      <c r="G190" s="58" t="s">
        <v>316</v>
      </c>
      <c r="H190" s="56">
        <v>607300</v>
      </c>
    </row>
    <row r="191" spans="1:8" s="26" customFormat="1" ht="64.5" customHeight="1" x14ac:dyDescent="0.2">
      <c r="A191" s="42" t="s">
        <v>440</v>
      </c>
      <c r="B191" s="29"/>
      <c r="C191" s="54">
        <v>2</v>
      </c>
      <c r="D191" s="32" t="s">
        <v>321</v>
      </c>
      <c r="E191" s="10" t="s">
        <v>426</v>
      </c>
      <c r="F191" s="20"/>
      <c r="G191" s="58" t="s">
        <v>316</v>
      </c>
      <c r="H191" s="56">
        <v>501900</v>
      </c>
    </row>
    <row r="192" spans="1:8" s="26" customFormat="1" ht="39" customHeight="1" x14ac:dyDescent="0.2">
      <c r="A192" s="49" t="s">
        <v>441</v>
      </c>
      <c r="B192" s="29"/>
      <c r="C192" s="40"/>
      <c r="D192" s="29"/>
      <c r="E192" s="29"/>
      <c r="F192" s="20"/>
      <c r="G192" s="48"/>
      <c r="H192" s="48"/>
    </row>
    <row r="193" spans="1:8" s="26" customFormat="1" ht="67.5" customHeight="1" x14ac:dyDescent="0.2">
      <c r="A193" s="42" t="s">
        <v>445</v>
      </c>
      <c r="B193" s="29"/>
      <c r="C193" s="23">
        <v>2</v>
      </c>
      <c r="D193" s="32" t="s">
        <v>321</v>
      </c>
      <c r="E193" s="10" t="s">
        <v>442</v>
      </c>
      <c r="F193" s="20"/>
      <c r="G193" s="58" t="s">
        <v>226</v>
      </c>
      <c r="H193" s="60">
        <v>11400000</v>
      </c>
    </row>
    <row r="194" spans="1:8" s="26" customFormat="1" ht="48" customHeight="1" x14ac:dyDescent="0.2">
      <c r="A194" s="42" t="s">
        <v>446</v>
      </c>
      <c r="B194" s="29"/>
      <c r="C194" s="23">
        <v>2</v>
      </c>
      <c r="D194" s="32" t="s">
        <v>321</v>
      </c>
      <c r="E194" s="10" t="s">
        <v>443</v>
      </c>
      <c r="F194" s="20"/>
      <c r="G194" s="58" t="s">
        <v>226</v>
      </c>
      <c r="H194" s="60">
        <v>21750000</v>
      </c>
    </row>
    <row r="195" spans="1:8" s="26" customFormat="1" ht="48" customHeight="1" x14ac:dyDescent="0.2">
      <c r="A195" s="42" t="s">
        <v>447</v>
      </c>
      <c r="B195" s="29"/>
      <c r="C195" s="23">
        <v>2</v>
      </c>
      <c r="D195" s="32" t="s">
        <v>321</v>
      </c>
      <c r="E195" s="10" t="s">
        <v>444</v>
      </c>
      <c r="F195" s="20"/>
      <c r="G195" s="58" t="s">
        <v>226</v>
      </c>
      <c r="H195" s="60">
        <v>15500000</v>
      </c>
    </row>
    <row r="196" spans="1:8" s="26" customFormat="1" ht="37.5" customHeight="1" x14ac:dyDescent="0.2">
      <c r="A196" s="49" t="s">
        <v>448</v>
      </c>
      <c r="B196" s="29"/>
      <c r="C196" s="40"/>
      <c r="D196" s="29"/>
      <c r="E196" s="29"/>
      <c r="F196" s="20"/>
      <c r="G196" s="48"/>
      <c r="H196" s="48"/>
    </row>
    <row r="197" spans="1:8" s="26" customFormat="1" ht="115.5" customHeight="1" x14ac:dyDescent="0.2">
      <c r="A197" s="38" t="s">
        <v>449</v>
      </c>
      <c r="B197" s="29"/>
      <c r="C197" s="23">
        <v>2</v>
      </c>
      <c r="D197" s="32" t="s">
        <v>321</v>
      </c>
      <c r="E197" s="10" t="s">
        <v>450</v>
      </c>
      <c r="F197" s="20"/>
      <c r="G197" s="58" t="s">
        <v>451</v>
      </c>
      <c r="H197" s="60">
        <v>2949400</v>
      </c>
    </row>
    <row r="198" spans="1:8" ht="15.75" x14ac:dyDescent="0.2">
      <c r="A198" s="19" t="s">
        <v>9</v>
      </c>
      <c r="B198" s="20"/>
      <c r="C198" s="16"/>
      <c r="D198" s="20"/>
      <c r="E198" s="20"/>
      <c r="F198" s="22" t="s">
        <v>1</v>
      </c>
      <c r="G198" s="20"/>
      <c r="H198" s="20"/>
    </row>
    <row r="199" spans="1:8" ht="15.75" customHeight="1" x14ac:dyDescent="0.2">
      <c r="A199" s="33" t="s">
        <v>322</v>
      </c>
      <c r="B199" s="22"/>
      <c r="C199" s="23"/>
      <c r="D199" s="22"/>
      <c r="E199" s="22"/>
      <c r="F199" s="22"/>
      <c r="G199" s="20"/>
      <c r="H199" s="20"/>
    </row>
    <row r="200" spans="1:8" s="26" customFormat="1" ht="15.75" x14ac:dyDescent="0.2">
      <c r="A200" s="37" t="s">
        <v>430</v>
      </c>
      <c r="B200" s="24"/>
      <c r="C200" s="25"/>
      <c r="D200" s="24"/>
      <c r="E200" s="24"/>
      <c r="F200" s="20"/>
      <c r="G200" s="20"/>
      <c r="H200" s="20"/>
    </row>
    <row r="201" spans="1:8" s="26" customFormat="1" ht="84.75" customHeight="1" x14ac:dyDescent="0.2">
      <c r="A201" s="42"/>
      <c r="B201" s="29"/>
      <c r="C201" s="23"/>
      <c r="D201" s="32"/>
      <c r="E201" s="10"/>
      <c r="F201" s="32"/>
      <c r="G201" s="32"/>
      <c r="H201" s="30"/>
    </row>
    <row r="202" spans="1:8" s="26" customFormat="1" ht="81" customHeight="1" x14ac:dyDescent="0.2">
      <c r="A202" s="42"/>
      <c r="B202" s="29"/>
      <c r="C202" s="23"/>
      <c r="D202" s="32"/>
      <c r="E202" s="10"/>
      <c r="F202" s="32"/>
      <c r="G202" s="32"/>
      <c r="H202" s="30"/>
    </row>
    <row r="203" spans="1:8" s="26" customFormat="1" ht="84.75" customHeight="1" x14ac:dyDescent="0.2">
      <c r="A203" s="42"/>
      <c r="B203" s="29"/>
      <c r="C203" s="23"/>
      <c r="D203" s="32"/>
      <c r="E203" s="10"/>
      <c r="F203" s="32"/>
      <c r="G203" s="32"/>
      <c r="H203" s="30"/>
    </row>
    <row r="204" spans="1:8" ht="15.75" customHeight="1" x14ac:dyDescent="0.2">
      <c r="A204" s="33" t="s">
        <v>452</v>
      </c>
      <c r="B204" s="22"/>
      <c r="C204" s="23"/>
      <c r="D204" s="22"/>
      <c r="E204" s="22"/>
      <c r="F204" s="22"/>
      <c r="G204" s="20"/>
      <c r="H204" s="20"/>
    </row>
    <row r="205" spans="1:8" s="26" customFormat="1" ht="15.75" x14ac:dyDescent="0.2">
      <c r="A205" s="37" t="s">
        <v>431</v>
      </c>
      <c r="B205" s="24"/>
      <c r="C205" s="25"/>
      <c r="D205" s="24"/>
      <c r="E205" s="24"/>
      <c r="F205" s="20"/>
      <c r="G205" s="20"/>
      <c r="H205" s="20"/>
    </row>
    <row r="206" spans="1:8" s="26" customFormat="1" ht="84" customHeight="1" x14ac:dyDescent="0.2">
      <c r="A206" s="38"/>
      <c r="B206" s="29"/>
      <c r="C206" s="54"/>
      <c r="D206" s="32"/>
      <c r="E206" s="10"/>
      <c r="F206" s="32"/>
      <c r="G206" s="58"/>
      <c r="H206" s="56"/>
    </row>
    <row r="207" spans="1:8" s="26" customFormat="1" ht="90" customHeight="1" x14ac:dyDescent="0.2">
      <c r="A207" s="38"/>
      <c r="B207" s="29"/>
      <c r="C207" s="54"/>
      <c r="D207" s="32"/>
      <c r="E207" s="10"/>
      <c r="F207" s="32"/>
      <c r="G207" s="58"/>
      <c r="H207" s="56"/>
    </row>
    <row r="208" spans="1:8" ht="15.75" customHeight="1" x14ac:dyDescent="0.2">
      <c r="A208" s="19" t="s">
        <v>10</v>
      </c>
      <c r="B208" s="20"/>
      <c r="C208" s="16"/>
      <c r="D208" s="20"/>
      <c r="E208" s="20"/>
      <c r="F208" s="22" t="s">
        <v>1</v>
      </c>
      <c r="G208" s="20"/>
      <c r="H208" s="20"/>
    </row>
    <row r="209" spans="1:8" ht="15.75" customHeight="1" x14ac:dyDescent="0.2">
      <c r="A209" s="21" t="s">
        <v>11</v>
      </c>
      <c r="B209" s="22"/>
      <c r="C209" s="23"/>
      <c r="D209" s="22"/>
      <c r="E209" s="22"/>
      <c r="F209" s="22"/>
      <c r="G209" s="20"/>
      <c r="H209" s="20"/>
    </row>
    <row r="210" spans="1:8" ht="15.75" customHeight="1" x14ac:dyDescent="0.2">
      <c r="A210" s="19" t="s">
        <v>17</v>
      </c>
      <c r="B210" s="20"/>
      <c r="C210" s="16"/>
      <c r="D210" s="20"/>
      <c r="E210" s="20"/>
      <c r="F210" s="22" t="s">
        <v>1</v>
      </c>
      <c r="G210" s="20"/>
      <c r="H210" s="20"/>
    </row>
    <row r="211" spans="1:8" ht="15.75" customHeight="1" x14ac:dyDescent="0.2">
      <c r="A211" s="21" t="s">
        <v>12</v>
      </c>
      <c r="B211" s="22"/>
      <c r="C211" s="23"/>
      <c r="D211" s="22"/>
      <c r="E211" s="22"/>
      <c r="F211" s="22"/>
      <c r="G211" s="20"/>
      <c r="H211" s="20"/>
    </row>
    <row r="212" spans="1:8" ht="31.5" customHeight="1" x14ac:dyDescent="0.2">
      <c r="A212" s="13" t="s">
        <v>65</v>
      </c>
      <c r="B212" s="18"/>
      <c r="C212" s="16"/>
      <c r="D212" s="18"/>
      <c r="E212" s="18"/>
      <c r="F212" s="18"/>
      <c r="G212" s="18"/>
      <c r="H212" s="18"/>
    </row>
    <row r="213" spans="1:8" ht="15.75" x14ac:dyDescent="0.2">
      <c r="A213" s="19" t="s">
        <v>30</v>
      </c>
      <c r="B213" s="20"/>
      <c r="C213" s="16"/>
      <c r="D213" s="20"/>
      <c r="E213" s="20"/>
      <c r="F213" s="20"/>
      <c r="G213" s="20"/>
      <c r="H213" s="20"/>
    </row>
    <row r="214" spans="1:8" ht="38.25" customHeight="1" x14ac:dyDescent="0.2">
      <c r="A214" s="52" t="s">
        <v>453</v>
      </c>
      <c r="B214" s="22"/>
      <c r="C214" s="23"/>
      <c r="D214" s="22"/>
      <c r="E214" s="22"/>
      <c r="F214" s="22" t="s">
        <v>1</v>
      </c>
      <c r="G214" s="20"/>
      <c r="H214" s="20"/>
    </row>
    <row r="215" spans="1:8" s="26" customFormat="1" ht="111.75" customHeight="1" x14ac:dyDescent="0.2">
      <c r="A215" s="34" t="s">
        <v>454</v>
      </c>
      <c r="B215" s="27"/>
      <c r="C215" s="36">
        <v>4</v>
      </c>
      <c r="D215" s="35" t="s">
        <v>455</v>
      </c>
      <c r="E215" s="61" t="s">
        <v>456</v>
      </c>
      <c r="F215" s="62"/>
      <c r="G215" s="45" t="s">
        <v>457</v>
      </c>
      <c r="H215" s="63">
        <v>10800275</v>
      </c>
    </row>
    <row r="216" spans="1:8" s="26" customFormat="1" ht="34.5" customHeight="1" x14ac:dyDescent="0.2">
      <c r="A216" s="49" t="s">
        <v>458</v>
      </c>
      <c r="B216" s="29"/>
      <c r="C216" s="40"/>
      <c r="D216" s="29"/>
      <c r="E216" s="29"/>
      <c r="F216" s="20"/>
      <c r="G216" s="20"/>
      <c r="H216" s="20"/>
    </row>
    <row r="217" spans="1:8" s="26" customFormat="1" ht="228.75" customHeight="1" x14ac:dyDescent="0.2">
      <c r="A217" s="42" t="s">
        <v>464</v>
      </c>
      <c r="B217" s="29"/>
      <c r="C217" s="23">
        <v>4</v>
      </c>
      <c r="D217" s="32" t="s">
        <v>455</v>
      </c>
      <c r="E217" s="64" t="s">
        <v>459</v>
      </c>
      <c r="F217" s="20"/>
      <c r="G217" s="32" t="s">
        <v>461</v>
      </c>
      <c r="H217" s="30">
        <v>20700000</v>
      </c>
    </row>
    <row r="218" spans="1:8" s="26" customFormat="1" ht="113.25" customHeight="1" x14ac:dyDescent="0.2">
      <c r="A218" s="42" t="s">
        <v>463</v>
      </c>
      <c r="B218" s="29"/>
      <c r="C218" s="23">
        <v>4</v>
      </c>
      <c r="D218" s="32" t="s">
        <v>455</v>
      </c>
      <c r="E218" s="64" t="s">
        <v>460</v>
      </c>
      <c r="F218" s="20"/>
      <c r="G218" s="32" t="s">
        <v>461</v>
      </c>
      <c r="H218" s="30">
        <v>26200000</v>
      </c>
    </row>
    <row r="219" spans="1:8" s="26" customFormat="1" ht="34.5" customHeight="1" x14ac:dyDescent="0.2">
      <c r="A219" s="49" t="s">
        <v>462</v>
      </c>
      <c r="B219" s="29"/>
      <c r="C219" s="40"/>
      <c r="D219" s="29"/>
      <c r="E219" s="29"/>
      <c r="F219" s="20"/>
      <c r="G219" s="20"/>
      <c r="H219" s="20"/>
    </row>
    <row r="220" spans="1:8" s="26" customFormat="1" ht="48.75" customHeight="1" x14ac:dyDescent="0.2">
      <c r="A220" s="42" t="s">
        <v>473</v>
      </c>
      <c r="B220" s="29"/>
      <c r="C220" s="23">
        <v>4</v>
      </c>
      <c r="D220" s="32" t="s">
        <v>455</v>
      </c>
      <c r="E220" s="10" t="s">
        <v>465</v>
      </c>
      <c r="F220" s="20"/>
      <c r="G220" s="32" t="s">
        <v>314</v>
      </c>
      <c r="H220" s="30">
        <v>731000</v>
      </c>
    </row>
    <row r="221" spans="1:8" s="26" customFormat="1" ht="48.75" customHeight="1" x14ac:dyDescent="0.2">
      <c r="A221" s="42" t="s">
        <v>474</v>
      </c>
      <c r="B221" s="29"/>
      <c r="C221" s="23">
        <v>4</v>
      </c>
      <c r="D221" s="32" t="s">
        <v>455</v>
      </c>
      <c r="E221" s="10" t="s">
        <v>466</v>
      </c>
      <c r="F221" s="20"/>
      <c r="G221" s="32" t="s">
        <v>314</v>
      </c>
      <c r="H221" s="30">
        <v>1052000</v>
      </c>
    </row>
    <row r="222" spans="1:8" s="26" customFormat="1" ht="48.75" customHeight="1" x14ac:dyDescent="0.2">
      <c r="A222" s="42" t="s">
        <v>475</v>
      </c>
      <c r="B222" s="29"/>
      <c r="C222" s="23">
        <v>4</v>
      </c>
      <c r="D222" s="32" t="s">
        <v>455</v>
      </c>
      <c r="E222" s="29"/>
      <c r="F222" s="20"/>
      <c r="G222" s="32" t="s">
        <v>470</v>
      </c>
      <c r="H222" s="30">
        <v>2858600</v>
      </c>
    </row>
    <row r="223" spans="1:8" s="26" customFormat="1" ht="159.75" customHeight="1" x14ac:dyDescent="0.2">
      <c r="A223" s="42" t="s">
        <v>476</v>
      </c>
      <c r="B223" s="29"/>
      <c r="C223" s="23">
        <v>4</v>
      </c>
      <c r="D223" s="32" t="s">
        <v>455</v>
      </c>
      <c r="E223" s="10" t="s">
        <v>467</v>
      </c>
      <c r="F223" s="20"/>
      <c r="G223" s="32" t="s">
        <v>470</v>
      </c>
      <c r="H223" s="30">
        <v>1272400</v>
      </c>
    </row>
    <row r="224" spans="1:8" s="26" customFormat="1" ht="159.75" customHeight="1" x14ac:dyDescent="0.2">
      <c r="A224" s="42" t="s">
        <v>477</v>
      </c>
      <c r="B224" s="29"/>
      <c r="C224" s="23">
        <v>4</v>
      </c>
      <c r="D224" s="32" t="s">
        <v>455</v>
      </c>
      <c r="E224" s="29"/>
      <c r="F224" s="20"/>
      <c r="G224" s="32" t="s">
        <v>470</v>
      </c>
      <c r="H224" s="30">
        <v>1177000</v>
      </c>
    </row>
    <row r="225" spans="1:8" s="26" customFormat="1" ht="134.25" customHeight="1" x14ac:dyDescent="0.2">
      <c r="A225" s="42" t="s">
        <v>478</v>
      </c>
      <c r="B225" s="29"/>
      <c r="C225" s="23">
        <v>4</v>
      </c>
      <c r="D225" s="32" t="s">
        <v>455</v>
      </c>
      <c r="E225" s="29" t="s">
        <v>468</v>
      </c>
      <c r="F225" s="20"/>
      <c r="G225" s="32" t="s">
        <v>471</v>
      </c>
      <c r="H225" s="30">
        <v>329000</v>
      </c>
    </row>
    <row r="226" spans="1:8" s="26" customFormat="1" ht="48.75" customHeight="1" x14ac:dyDescent="0.2">
      <c r="A226" s="42" t="s">
        <v>479</v>
      </c>
      <c r="B226" s="29"/>
      <c r="C226" s="23">
        <v>4</v>
      </c>
      <c r="D226" s="32" t="s">
        <v>455</v>
      </c>
      <c r="E226" s="10" t="s">
        <v>469</v>
      </c>
      <c r="F226" s="20"/>
      <c r="G226" s="32" t="s">
        <v>472</v>
      </c>
      <c r="H226" s="30">
        <v>1800000</v>
      </c>
    </row>
    <row r="227" spans="1:8" s="26" customFormat="1" ht="48.75" customHeight="1" x14ac:dyDescent="0.2">
      <c r="A227" s="49" t="s">
        <v>480</v>
      </c>
      <c r="B227" s="29"/>
      <c r="C227" s="40"/>
      <c r="D227" s="29"/>
      <c r="E227" s="29"/>
      <c r="F227" s="20"/>
      <c r="G227" s="20"/>
      <c r="H227" s="20"/>
    </row>
    <row r="228" spans="1:8" s="26" customFormat="1" ht="179.25" customHeight="1" x14ac:dyDescent="0.2">
      <c r="A228" s="31" t="s">
        <v>485</v>
      </c>
      <c r="B228" s="29"/>
      <c r="C228" s="23">
        <v>4</v>
      </c>
      <c r="D228" s="32" t="s">
        <v>455</v>
      </c>
      <c r="E228" s="10" t="s">
        <v>481</v>
      </c>
      <c r="F228" s="20"/>
      <c r="G228" s="32" t="s">
        <v>483</v>
      </c>
      <c r="H228" s="30">
        <v>2056400</v>
      </c>
    </row>
    <row r="229" spans="1:8" s="26" customFormat="1" ht="191.25" customHeight="1" x14ac:dyDescent="0.2">
      <c r="A229" s="31" t="s">
        <v>486</v>
      </c>
      <c r="B229" s="29"/>
      <c r="C229" s="23">
        <v>4</v>
      </c>
      <c r="D229" s="32" t="s">
        <v>455</v>
      </c>
      <c r="E229" s="10" t="s">
        <v>482</v>
      </c>
      <c r="F229" s="20"/>
      <c r="G229" s="32" t="s">
        <v>484</v>
      </c>
      <c r="H229" s="30">
        <v>11120000</v>
      </c>
    </row>
    <row r="230" spans="1:8" ht="15.75" x14ac:dyDescent="0.2">
      <c r="A230" s="19" t="s">
        <v>9</v>
      </c>
      <c r="B230" s="20"/>
      <c r="C230" s="16"/>
      <c r="D230" s="20"/>
      <c r="E230" s="20"/>
      <c r="F230" s="22"/>
      <c r="G230" s="20"/>
      <c r="H230" s="20"/>
    </row>
    <row r="231" spans="1:8" ht="15.75" customHeight="1" x14ac:dyDescent="0.2">
      <c r="A231" s="19" t="s">
        <v>10</v>
      </c>
      <c r="B231" s="20"/>
      <c r="C231" s="16"/>
      <c r="D231" s="20"/>
      <c r="E231" s="20"/>
      <c r="F231" s="22"/>
      <c r="G231" s="20"/>
      <c r="H231" s="20"/>
    </row>
    <row r="232" spans="1:8" ht="15.75" customHeight="1" x14ac:dyDescent="0.2">
      <c r="A232" s="19" t="s">
        <v>17</v>
      </c>
      <c r="B232" s="20"/>
      <c r="C232" s="16"/>
      <c r="D232" s="20"/>
      <c r="E232" s="20"/>
      <c r="F232" s="22"/>
      <c r="G232" s="20"/>
      <c r="H232" s="20"/>
    </row>
    <row r="233" spans="1:8" ht="31.5" customHeight="1" x14ac:dyDescent="0.2">
      <c r="A233" s="13" t="s">
        <v>60</v>
      </c>
      <c r="B233" s="18"/>
      <c r="C233" s="16"/>
      <c r="D233" s="18"/>
      <c r="E233" s="18"/>
      <c r="F233" s="18"/>
      <c r="G233" s="18"/>
      <c r="H233" s="18"/>
    </row>
    <row r="234" spans="1:8" ht="15.75" x14ac:dyDescent="0.2">
      <c r="A234" s="19" t="s">
        <v>30</v>
      </c>
      <c r="B234" s="20"/>
      <c r="C234" s="16"/>
      <c r="D234" s="20"/>
      <c r="E234" s="20"/>
      <c r="F234" s="20"/>
      <c r="G234" s="20"/>
      <c r="H234" s="20"/>
    </row>
    <row r="235" spans="1:8" ht="43.5" customHeight="1" x14ac:dyDescent="0.2">
      <c r="A235" s="52" t="s">
        <v>487</v>
      </c>
      <c r="B235" s="22"/>
      <c r="C235" s="23"/>
      <c r="D235" s="22"/>
      <c r="E235" s="22"/>
      <c r="F235" s="22" t="s">
        <v>1</v>
      </c>
      <c r="G235" s="20"/>
      <c r="H235" s="20"/>
    </row>
    <row r="236" spans="1:8" ht="50.25" customHeight="1" x14ac:dyDescent="0.2">
      <c r="A236" s="51" t="s">
        <v>500</v>
      </c>
      <c r="B236" s="44"/>
      <c r="C236" s="53">
        <v>5</v>
      </c>
      <c r="D236" s="45" t="s">
        <v>488</v>
      </c>
      <c r="E236" s="65" t="s">
        <v>489</v>
      </c>
      <c r="F236" s="22"/>
      <c r="G236" s="32" t="s">
        <v>316</v>
      </c>
      <c r="H236" s="30">
        <v>23000000</v>
      </c>
    </row>
    <row r="237" spans="1:8" ht="50.25" customHeight="1" x14ac:dyDescent="0.2">
      <c r="A237" s="51" t="s">
        <v>501</v>
      </c>
      <c r="B237" s="44"/>
      <c r="C237" s="53">
        <v>5</v>
      </c>
      <c r="D237" s="45" t="s">
        <v>488</v>
      </c>
      <c r="E237" s="65" t="s">
        <v>490</v>
      </c>
      <c r="F237" s="22"/>
      <c r="G237" s="32" t="s">
        <v>316</v>
      </c>
      <c r="H237" s="30">
        <v>4037000</v>
      </c>
    </row>
    <row r="238" spans="1:8" ht="50.25" customHeight="1" x14ac:dyDescent="0.2">
      <c r="A238" s="51" t="s">
        <v>502</v>
      </c>
      <c r="B238" s="44"/>
      <c r="C238" s="53">
        <v>5</v>
      </c>
      <c r="D238" s="45" t="s">
        <v>488</v>
      </c>
      <c r="E238" s="65" t="s">
        <v>491</v>
      </c>
      <c r="F238" s="22"/>
      <c r="G238" s="32" t="s">
        <v>317</v>
      </c>
      <c r="H238" s="30">
        <v>15000000</v>
      </c>
    </row>
    <row r="239" spans="1:8" ht="53.25" customHeight="1" x14ac:dyDescent="0.2">
      <c r="A239" s="51" t="s">
        <v>503</v>
      </c>
      <c r="B239" s="44"/>
      <c r="C239" s="53">
        <v>5</v>
      </c>
      <c r="D239" s="45" t="s">
        <v>488</v>
      </c>
      <c r="E239" s="65" t="s">
        <v>492</v>
      </c>
      <c r="F239" s="22"/>
      <c r="G239" s="32" t="s">
        <v>317</v>
      </c>
      <c r="H239" s="30">
        <v>25000000</v>
      </c>
    </row>
    <row r="240" spans="1:8" ht="52.5" customHeight="1" x14ac:dyDescent="0.2">
      <c r="A240" s="51" t="s">
        <v>504</v>
      </c>
      <c r="B240" s="44"/>
      <c r="C240" s="53">
        <v>5</v>
      </c>
      <c r="D240" s="45" t="s">
        <v>488</v>
      </c>
      <c r="E240" s="65" t="s">
        <v>493</v>
      </c>
      <c r="F240" s="22"/>
      <c r="G240" s="32" t="s">
        <v>318</v>
      </c>
      <c r="H240" s="30">
        <v>2000000</v>
      </c>
    </row>
    <row r="241" spans="1:8" ht="82.5" customHeight="1" x14ac:dyDescent="0.2">
      <c r="A241" s="51" t="s">
        <v>505</v>
      </c>
      <c r="B241" s="44"/>
      <c r="C241" s="53">
        <v>5</v>
      </c>
      <c r="D241" s="45" t="s">
        <v>488</v>
      </c>
      <c r="E241" s="65" t="s">
        <v>494</v>
      </c>
      <c r="F241" s="22"/>
      <c r="G241" s="32" t="s">
        <v>318</v>
      </c>
      <c r="H241" s="30">
        <v>770000</v>
      </c>
    </row>
    <row r="242" spans="1:8" ht="100.5" customHeight="1" x14ac:dyDescent="0.2">
      <c r="A242" s="51" t="s">
        <v>506</v>
      </c>
      <c r="B242" s="44"/>
      <c r="C242" s="53">
        <v>5</v>
      </c>
      <c r="D242" s="45" t="s">
        <v>488</v>
      </c>
      <c r="E242" s="65" t="s">
        <v>495</v>
      </c>
      <c r="F242" s="22"/>
      <c r="G242" s="32" t="s">
        <v>74</v>
      </c>
      <c r="H242" s="30">
        <v>1150000</v>
      </c>
    </row>
    <row r="243" spans="1:8" ht="82.5" customHeight="1" x14ac:dyDescent="0.2">
      <c r="A243" s="51" t="s">
        <v>507</v>
      </c>
      <c r="B243" s="44"/>
      <c r="C243" s="53">
        <v>5</v>
      </c>
      <c r="D243" s="45" t="s">
        <v>488</v>
      </c>
      <c r="E243" s="65" t="s">
        <v>496</v>
      </c>
      <c r="F243" s="22"/>
      <c r="G243" s="32" t="s">
        <v>74</v>
      </c>
      <c r="H243" s="30">
        <v>2176600</v>
      </c>
    </row>
    <row r="244" spans="1:8" ht="82.5" customHeight="1" x14ac:dyDescent="0.2">
      <c r="A244" s="51" t="s">
        <v>508</v>
      </c>
      <c r="B244" s="44"/>
      <c r="C244" s="53">
        <v>5</v>
      </c>
      <c r="D244" s="45" t="s">
        <v>488</v>
      </c>
      <c r="E244" s="65" t="s">
        <v>497</v>
      </c>
      <c r="F244" s="22"/>
      <c r="G244" s="32" t="s">
        <v>74</v>
      </c>
      <c r="H244" s="30">
        <v>520000</v>
      </c>
    </row>
    <row r="245" spans="1:8" ht="53.25" customHeight="1" x14ac:dyDescent="0.2">
      <c r="A245" s="51" t="s">
        <v>509</v>
      </c>
      <c r="B245" s="44"/>
      <c r="C245" s="53">
        <v>5</v>
      </c>
      <c r="D245" s="45" t="s">
        <v>488</v>
      </c>
      <c r="E245" s="65" t="s">
        <v>498</v>
      </c>
      <c r="F245" s="22"/>
      <c r="G245" s="32" t="s">
        <v>74</v>
      </c>
      <c r="H245" s="30">
        <v>766000</v>
      </c>
    </row>
    <row r="246" spans="1:8" ht="52.5" customHeight="1" x14ac:dyDescent="0.2">
      <c r="A246" s="51" t="s">
        <v>510</v>
      </c>
      <c r="B246" s="44"/>
      <c r="C246" s="53">
        <v>5</v>
      </c>
      <c r="D246" s="45" t="s">
        <v>488</v>
      </c>
      <c r="E246" s="65" t="s">
        <v>499</v>
      </c>
      <c r="F246" s="22"/>
      <c r="G246" s="32" t="s">
        <v>74</v>
      </c>
      <c r="H246" s="30">
        <v>810000</v>
      </c>
    </row>
    <row r="247" spans="1:8" ht="48" customHeight="1" x14ac:dyDescent="0.2">
      <c r="A247" s="49" t="s">
        <v>512</v>
      </c>
      <c r="B247" s="44"/>
      <c r="C247" s="43"/>
      <c r="D247" s="44"/>
      <c r="E247" s="65"/>
      <c r="F247" s="22"/>
      <c r="G247" s="20"/>
      <c r="H247" s="20"/>
    </row>
    <row r="248" spans="1:8" ht="135.75" customHeight="1" x14ac:dyDescent="0.2">
      <c r="A248" s="42" t="s">
        <v>513</v>
      </c>
      <c r="B248" s="44"/>
      <c r="C248" s="43">
        <v>5</v>
      </c>
      <c r="D248" s="45" t="s">
        <v>488</v>
      </c>
      <c r="E248" s="65" t="s">
        <v>514</v>
      </c>
      <c r="F248" s="22"/>
      <c r="G248" s="32" t="s">
        <v>511</v>
      </c>
      <c r="H248" s="30">
        <v>900000</v>
      </c>
    </row>
    <row r="249" spans="1:8" ht="57" customHeight="1" x14ac:dyDescent="0.2">
      <c r="A249" s="49" t="s">
        <v>522</v>
      </c>
      <c r="B249" s="44"/>
      <c r="C249" s="43"/>
      <c r="D249" s="44"/>
      <c r="E249" s="44"/>
      <c r="F249" s="22"/>
      <c r="G249" s="20"/>
      <c r="H249" s="20"/>
    </row>
    <row r="250" spans="1:8" ht="50.25" customHeight="1" x14ac:dyDescent="0.2">
      <c r="A250" s="38" t="s">
        <v>519</v>
      </c>
      <c r="B250" s="44"/>
      <c r="C250" s="53">
        <v>5</v>
      </c>
      <c r="D250" s="45" t="s">
        <v>488</v>
      </c>
      <c r="E250" s="66" t="s">
        <v>515</v>
      </c>
      <c r="F250" s="22"/>
      <c r="G250" s="32" t="s">
        <v>518</v>
      </c>
      <c r="H250" s="30">
        <v>4872350</v>
      </c>
    </row>
    <row r="251" spans="1:8" ht="50.25" customHeight="1" x14ac:dyDescent="0.2">
      <c r="A251" s="38" t="s">
        <v>520</v>
      </c>
      <c r="B251" s="44"/>
      <c r="C251" s="53">
        <v>5</v>
      </c>
      <c r="D251" s="45" t="s">
        <v>488</v>
      </c>
      <c r="E251" s="66" t="s">
        <v>516</v>
      </c>
      <c r="F251" s="22"/>
      <c r="G251" s="32" t="s">
        <v>518</v>
      </c>
      <c r="H251" s="30">
        <v>2250000</v>
      </c>
    </row>
    <row r="252" spans="1:8" ht="50.25" customHeight="1" x14ac:dyDescent="0.2">
      <c r="A252" s="38" t="s">
        <v>521</v>
      </c>
      <c r="B252" s="44"/>
      <c r="C252" s="53">
        <v>5</v>
      </c>
      <c r="D252" s="45" t="s">
        <v>488</v>
      </c>
      <c r="E252" s="66" t="s">
        <v>517</v>
      </c>
      <c r="F252" s="22"/>
      <c r="G252" s="32" t="s">
        <v>427</v>
      </c>
      <c r="H252" s="30">
        <v>9930000</v>
      </c>
    </row>
    <row r="253" spans="1:8" ht="15.75" x14ac:dyDescent="0.2">
      <c r="A253" s="19" t="s">
        <v>9</v>
      </c>
      <c r="B253" s="20"/>
      <c r="C253" s="16"/>
      <c r="D253" s="20"/>
      <c r="E253" s="20"/>
      <c r="F253" s="22" t="s">
        <v>1</v>
      </c>
      <c r="G253" s="20"/>
      <c r="H253" s="20"/>
    </row>
    <row r="254" spans="1:8" ht="15.75" customHeight="1" x14ac:dyDescent="0.2">
      <c r="A254" s="19" t="s">
        <v>10</v>
      </c>
      <c r="B254" s="20"/>
      <c r="C254" s="16"/>
      <c r="D254" s="20"/>
      <c r="E254" s="20"/>
      <c r="F254" s="22" t="s">
        <v>1</v>
      </c>
      <c r="G254" s="20"/>
      <c r="H254" s="20"/>
    </row>
    <row r="255" spans="1:8" ht="15.75" customHeight="1" x14ac:dyDescent="0.2">
      <c r="A255" s="19" t="s">
        <v>17</v>
      </c>
      <c r="B255" s="20"/>
      <c r="C255" s="16"/>
      <c r="D255" s="20"/>
      <c r="E255" s="20"/>
      <c r="F255" s="22" t="s">
        <v>1</v>
      </c>
      <c r="G255" s="20"/>
      <c r="H255" s="20"/>
    </row>
    <row r="256" spans="1:8" ht="32.25" customHeight="1" x14ac:dyDescent="0.2">
      <c r="A256" s="19" t="s">
        <v>18</v>
      </c>
      <c r="B256" s="20"/>
      <c r="C256" s="16"/>
      <c r="D256" s="20"/>
      <c r="E256" s="20"/>
      <c r="F256" s="20"/>
      <c r="G256" s="20" t="s">
        <v>511</v>
      </c>
      <c r="H256" s="39">
        <v>10000000</v>
      </c>
    </row>
    <row r="257" spans="1:8" ht="15.75" x14ac:dyDescent="0.2">
      <c r="A257" s="28" t="s">
        <v>2</v>
      </c>
      <c r="B257" s="18"/>
      <c r="C257" s="16"/>
      <c r="D257" s="18"/>
      <c r="E257" s="18"/>
      <c r="F257" s="18"/>
      <c r="G257" s="18"/>
      <c r="H257" s="109">
        <f>SUM(H7:H256)</f>
        <v>1178955095</v>
      </c>
    </row>
    <row r="259" spans="1:8" ht="17.25" x14ac:dyDescent="0.2">
      <c r="A259" s="12"/>
    </row>
    <row r="260" spans="1:8" ht="17.25" x14ac:dyDescent="0.2">
      <c r="A260" s="12"/>
    </row>
    <row r="261" spans="1:8" ht="17.25" x14ac:dyDescent="0.2">
      <c r="A261" s="12"/>
    </row>
    <row r="262" spans="1:8" ht="17.25" x14ac:dyDescent="0.2">
      <c r="A262" s="12"/>
    </row>
    <row r="263" spans="1:8" ht="17.25" x14ac:dyDescent="0.2">
      <c r="A263" s="12"/>
    </row>
    <row r="264" spans="1:8" ht="17.25" x14ac:dyDescent="0.2">
      <c r="A264" s="12"/>
    </row>
    <row r="265" spans="1:8" ht="17.25" x14ac:dyDescent="0.2">
      <c r="A265" s="12"/>
    </row>
    <row r="266" spans="1:8" ht="17.25" x14ac:dyDescent="0.2">
      <c r="A266" s="12"/>
    </row>
    <row r="267" spans="1:8" ht="17.25" x14ac:dyDescent="0.2">
      <c r="A267" s="12"/>
    </row>
    <row r="268" spans="1:8" ht="17.25" x14ac:dyDescent="0.2">
      <c r="A268" s="12"/>
    </row>
    <row r="269" spans="1:8" ht="17.25" x14ac:dyDescent="0.2">
      <c r="A269" s="12"/>
    </row>
    <row r="270" spans="1:8" ht="17.25" x14ac:dyDescent="0.2">
      <c r="A270" s="12"/>
    </row>
    <row r="271" spans="1:8" ht="17.25" x14ac:dyDescent="0.2">
      <c r="A271" s="12"/>
    </row>
    <row r="272" spans="1:8" ht="17.25" x14ac:dyDescent="0.2">
      <c r="A272" s="12"/>
    </row>
    <row r="273" spans="1:1" ht="17.25" x14ac:dyDescent="0.2">
      <c r="A273" s="12"/>
    </row>
    <row r="274" spans="1:1" ht="17.25" x14ac:dyDescent="0.2">
      <c r="A274" s="12"/>
    </row>
    <row r="275" spans="1:1" ht="17.25" x14ac:dyDescent="0.2">
      <c r="A275" s="12"/>
    </row>
    <row r="276" spans="1:1" ht="17.25" x14ac:dyDescent="0.2">
      <c r="A276" s="12"/>
    </row>
    <row r="277" spans="1:1" ht="17.25" x14ac:dyDescent="0.2">
      <c r="A277" s="12"/>
    </row>
  </sheetData>
  <autoFilter ref="G1:G277"/>
  <mergeCells count="2">
    <mergeCell ref="A1:J1"/>
    <mergeCell ref="A2:J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opLeftCell="A4" zoomScale="80" zoomScaleNormal="80" zoomScaleSheetLayoutView="100" workbookViewId="0">
      <selection activeCell="F95" sqref="F95"/>
    </sheetView>
  </sheetViews>
  <sheetFormatPr defaultRowHeight="14.25" x14ac:dyDescent="0.2"/>
  <cols>
    <col min="1" max="1" width="29.125" style="8" customWidth="1"/>
    <col min="2" max="2" width="10.375" style="8" customWidth="1"/>
    <col min="3" max="3" width="10.5" style="8" customWidth="1"/>
    <col min="4" max="4" width="12.75" style="8" customWidth="1"/>
    <col min="5" max="5" width="25" style="8" customWidth="1"/>
    <col min="6" max="6" width="15" style="8" customWidth="1"/>
    <col min="7" max="7" width="14.625" style="8" customWidth="1"/>
    <col min="8" max="8" width="14.5" style="8" customWidth="1"/>
    <col min="9" max="9" width="21.375" style="8" customWidth="1"/>
    <col min="10" max="10" width="10.375" style="8" customWidth="1"/>
    <col min="11" max="16384" width="9" style="8"/>
  </cols>
  <sheetData>
    <row r="1" spans="1:10" ht="19.5" x14ac:dyDescent="0.2">
      <c r="A1" s="232"/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9.5" x14ac:dyDescent="0.2">
      <c r="A2" s="233" t="s">
        <v>52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45" customHeight="1" x14ac:dyDescent="0.2">
      <c r="A3" s="14" t="s">
        <v>15</v>
      </c>
      <c r="B3" s="15" t="s">
        <v>16</v>
      </c>
      <c r="C3" s="16" t="s">
        <v>39</v>
      </c>
      <c r="D3" s="15" t="s">
        <v>35</v>
      </c>
      <c r="E3" s="15" t="s">
        <v>36</v>
      </c>
      <c r="F3" s="15" t="s">
        <v>37</v>
      </c>
      <c r="G3" s="17" t="s">
        <v>38</v>
      </c>
      <c r="H3" s="15" t="s">
        <v>40</v>
      </c>
      <c r="I3" s="130">
        <f>SUM(I4:I258)</f>
        <v>85641700</v>
      </c>
    </row>
    <row r="4" spans="1:10" ht="52.5" customHeight="1" x14ac:dyDescent="0.2">
      <c r="A4" s="13" t="s">
        <v>61</v>
      </c>
      <c r="B4" s="18"/>
      <c r="C4" s="16"/>
      <c r="D4" s="18"/>
      <c r="E4" s="18"/>
      <c r="F4" s="18"/>
      <c r="G4" s="18"/>
      <c r="H4" s="18"/>
    </row>
    <row r="5" spans="1:10" ht="15.75" x14ac:dyDescent="0.2">
      <c r="A5" s="19" t="s">
        <v>30</v>
      </c>
      <c r="B5" s="20"/>
      <c r="C5" s="16"/>
      <c r="D5" s="20"/>
      <c r="E5" s="20"/>
      <c r="F5" s="20"/>
      <c r="G5" s="20"/>
      <c r="H5" s="20"/>
    </row>
    <row r="6" spans="1:10" ht="56.25" customHeight="1" x14ac:dyDescent="0.2">
      <c r="A6" s="14" t="s">
        <v>73</v>
      </c>
      <c r="B6" s="22"/>
      <c r="C6" s="23"/>
      <c r="D6" s="32"/>
      <c r="E6" s="22"/>
      <c r="F6" s="22"/>
      <c r="G6" s="20"/>
      <c r="H6" s="20"/>
    </row>
    <row r="7" spans="1:10" s="26" customFormat="1" ht="68.25" customHeight="1" x14ac:dyDescent="0.2">
      <c r="A7" s="31" t="s">
        <v>66</v>
      </c>
      <c r="B7" s="29"/>
      <c r="C7" s="23">
        <v>2</v>
      </c>
      <c r="D7" s="32" t="s">
        <v>100</v>
      </c>
      <c r="E7" s="10" t="s">
        <v>76</v>
      </c>
      <c r="F7" s="32" t="s">
        <v>525</v>
      </c>
      <c r="G7" s="32" t="s">
        <v>71</v>
      </c>
      <c r="H7" s="30">
        <v>2590000</v>
      </c>
    </row>
    <row r="8" spans="1:10" s="118" customFormat="1" ht="173.25" customHeight="1" x14ac:dyDescent="0.2">
      <c r="A8" s="131" t="s">
        <v>67</v>
      </c>
      <c r="B8" s="112"/>
      <c r="C8" s="119">
        <v>2</v>
      </c>
      <c r="D8" s="113" t="s">
        <v>100</v>
      </c>
      <c r="E8" s="114" t="s">
        <v>77</v>
      </c>
      <c r="F8" s="113" t="s">
        <v>528</v>
      </c>
      <c r="G8" s="113" t="s">
        <v>72</v>
      </c>
      <c r="H8" s="120">
        <v>5000000</v>
      </c>
      <c r="I8" s="128">
        <f>H8</f>
        <v>5000000</v>
      </c>
    </row>
    <row r="9" spans="1:10" s="118" customFormat="1" ht="114" customHeight="1" x14ac:dyDescent="0.2">
      <c r="A9" s="131" t="s">
        <v>68</v>
      </c>
      <c r="B9" s="112"/>
      <c r="C9" s="119">
        <v>2</v>
      </c>
      <c r="D9" s="113" t="s">
        <v>100</v>
      </c>
      <c r="E9" s="114" t="s">
        <v>78</v>
      </c>
      <c r="F9" s="113" t="s">
        <v>526</v>
      </c>
      <c r="G9" s="113" t="s">
        <v>72</v>
      </c>
      <c r="H9" s="120">
        <v>21500000</v>
      </c>
      <c r="I9" s="128">
        <f>H9</f>
        <v>21500000</v>
      </c>
    </row>
    <row r="10" spans="1:10" s="118" customFormat="1" ht="78.75" customHeight="1" x14ac:dyDescent="0.2">
      <c r="A10" s="131" t="s">
        <v>69</v>
      </c>
      <c r="B10" s="112"/>
      <c r="C10" s="119">
        <v>2</v>
      </c>
      <c r="D10" s="113" t="s">
        <v>100</v>
      </c>
      <c r="E10" s="114" t="s">
        <v>79</v>
      </c>
      <c r="F10" s="113" t="s">
        <v>527</v>
      </c>
      <c r="G10" s="113" t="s">
        <v>72</v>
      </c>
      <c r="H10" s="120">
        <v>2500000</v>
      </c>
      <c r="I10" s="128">
        <f>H10</f>
        <v>2500000</v>
      </c>
    </row>
    <row r="11" spans="1:10" s="118" customFormat="1" ht="128.25" customHeight="1" x14ac:dyDescent="0.2">
      <c r="A11" s="131" t="s">
        <v>70</v>
      </c>
      <c r="B11" s="112"/>
      <c r="C11" s="119">
        <v>2</v>
      </c>
      <c r="D11" s="113" t="s">
        <v>100</v>
      </c>
      <c r="E11" s="114" t="s">
        <v>80</v>
      </c>
      <c r="F11" s="113" t="s">
        <v>529</v>
      </c>
      <c r="G11" s="113" t="s">
        <v>72</v>
      </c>
      <c r="H11" s="120">
        <v>6125700</v>
      </c>
      <c r="I11" s="128">
        <f>H11</f>
        <v>6125700</v>
      </c>
    </row>
    <row r="12" spans="1:10" ht="15.75" x14ac:dyDescent="0.2">
      <c r="A12" s="19" t="s">
        <v>9</v>
      </c>
      <c r="B12" s="20"/>
      <c r="C12" s="16"/>
      <c r="D12" s="20"/>
      <c r="E12" s="20"/>
      <c r="F12" s="22"/>
      <c r="G12" s="20"/>
      <c r="H12" s="20"/>
    </row>
    <row r="13" spans="1:10" ht="15.75" customHeight="1" x14ac:dyDescent="0.2">
      <c r="A13" s="19" t="s">
        <v>10</v>
      </c>
      <c r="B13" s="20"/>
      <c r="C13" s="16"/>
      <c r="D13" s="20"/>
      <c r="E13" s="20"/>
      <c r="F13" s="22"/>
      <c r="G13" s="20"/>
      <c r="H13" s="20"/>
    </row>
    <row r="14" spans="1:10" ht="15.75" customHeight="1" x14ac:dyDescent="0.2">
      <c r="A14" s="19" t="s">
        <v>17</v>
      </c>
      <c r="B14" s="20"/>
      <c r="C14" s="16"/>
      <c r="D14" s="20"/>
      <c r="E14" s="20"/>
      <c r="F14" s="22"/>
      <c r="G14" s="20"/>
      <c r="H14" s="20"/>
    </row>
    <row r="15" spans="1:10" ht="31.5" customHeight="1" x14ac:dyDescent="0.2">
      <c r="A15" s="13" t="s">
        <v>62</v>
      </c>
      <c r="B15" s="18"/>
      <c r="C15" s="16"/>
      <c r="D15" s="18"/>
      <c r="E15" s="18"/>
      <c r="F15" s="18"/>
      <c r="G15" s="18"/>
      <c r="H15" s="18"/>
    </row>
    <row r="16" spans="1:10" ht="15.75" x14ac:dyDescent="0.2">
      <c r="A16" s="19" t="s">
        <v>30</v>
      </c>
      <c r="B16" s="20"/>
      <c r="C16" s="16"/>
      <c r="D16" s="20"/>
      <c r="E16" s="20"/>
      <c r="F16" s="20"/>
      <c r="G16" s="20"/>
      <c r="H16" s="20"/>
    </row>
    <row r="17" spans="1:9" ht="34.5" customHeight="1" x14ac:dyDescent="0.2">
      <c r="A17" s="49" t="s">
        <v>98</v>
      </c>
      <c r="B17" s="22"/>
      <c r="C17" s="23"/>
      <c r="D17" s="22"/>
      <c r="E17" s="22"/>
      <c r="F17" s="22"/>
      <c r="G17" s="20"/>
      <c r="H17" s="20"/>
    </row>
    <row r="18" spans="1:9" s="26" customFormat="1" ht="81.75" customHeight="1" x14ac:dyDescent="0.2">
      <c r="A18" s="31" t="s">
        <v>101</v>
      </c>
      <c r="B18" s="29"/>
      <c r="C18" s="23">
        <v>2</v>
      </c>
      <c r="D18" s="32" t="s">
        <v>530</v>
      </c>
      <c r="E18" s="10" t="s">
        <v>83</v>
      </c>
      <c r="F18" s="20"/>
      <c r="G18" s="32" t="s">
        <v>115</v>
      </c>
      <c r="H18" s="30">
        <v>3000000</v>
      </c>
    </row>
    <row r="19" spans="1:9" s="26" customFormat="1" ht="112.5" customHeight="1" x14ac:dyDescent="0.2">
      <c r="A19" s="31" t="s">
        <v>102</v>
      </c>
      <c r="B19" s="29"/>
      <c r="C19" s="23">
        <v>2</v>
      </c>
      <c r="D19" s="32" t="s">
        <v>75</v>
      </c>
      <c r="E19" s="10" t="s">
        <v>84</v>
      </c>
      <c r="F19" s="20"/>
      <c r="G19" s="32" t="s">
        <v>115</v>
      </c>
      <c r="H19" s="30">
        <v>3000000</v>
      </c>
    </row>
    <row r="20" spans="1:9" s="26" customFormat="1" ht="108.75" customHeight="1" x14ac:dyDescent="0.2">
      <c r="A20" s="31" t="s">
        <v>103</v>
      </c>
      <c r="B20" s="29"/>
      <c r="C20" s="23">
        <v>2</v>
      </c>
      <c r="D20" s="32" t="s">
        <v>75</v>
      </c>
      <c r="E20" s="10" t="s">
        <v>85</v>
      </c>
      <c r="F20" s="20"/>
      <c r="G20" s="32" t="s">
        <v>115</v>
      </c>
      <c r="H20" s="30">
        <v>3000000</v>
      </c>
    </row>
    <row r="21" spans="1:9" s="26" customFormat="1" ht="52.5" customHeight="1" x14ac:dyDescent="0.2">
      <c r="A21" s="31" t="s">
        <v>104</v>
      </c>
      <c r="B21" s="29"/>
      <c r="C21" s="23">
        <v>2</v>
      </c>
      <c r="D21" s="32" t="s">
        <v>75</v>
      </c>
      <c r="E21" s="10" t="s">
        <v>86</v>
      </c>
      <c r="F21" s="20"/>
      <c r="G21" s="32" t="s">
        <v>115</v>
      </c>
      <c r="H21" s="30">
        <v>3000000</v>
      </c>
    </row>
    <row r="22" spans="1:9" s="26" customFormat="1" ht="95.25" customHeight="1" x14ac:dyDescent="0.2">
      <c r="A22" s="31" t="s">
        <v>99</v>
      </c>
      <c r="B22" s="29"/>
      <c r="C22" s="23">
        <v>2</v>
      </c>
      <c r="D22" s="32" t="s">
        <v>75</v>
      </c>
      <c r="E22" s="10" t="s">
        <v>87</v>
      </c>
      <c r="F22" s="20"/>
      <c r="G22" s="32" t="s">
        <v>115</v>
      </c>
      <c r="H22" s="30">
        <v>4000000</v>
      </c>
    </row>
    <row r="23" spans="1:9" s="26" customFormat="1" ht="81" customHeight="1" x14ac:dyDescent="0.2">
      <c r="A23" s="31" t="s">
        <v>105</v>
      </c>
      <c r="B23" s="29"/>
      <c r="C23" s="23">
        <v>2</v>
      </c>
      <c r="D23" s="32" t="s">
        <v>75</v>
      </c>
      <c r="E23" s="10" t="s">
        <v>88</v>
      </c>
      <c r="F23" s="20"/>
      <c r="G23" s="32" t="s">
        <v>115</v>
      </c>
      <c r="H23" s="30">
        <v>3000000</v>
      </c>
    </row>
    <row r="24" spans="1:9" s="26" customFormat="1" ht="144" customHeight="1" x14ac:dyDescent="0.2">
      <c r="A24" s="31" t="s">
        <v>106</v>
      </c>
      <c r="B24" s="29"/>
      <c r="C24" s="23">
        <v>2</v>
      </c>
      <c r="D24" s="32" t="s">
        <v>75</v>
      </c>
      <c r="E24" s="10" t="s">
        <v>89</v>
      </c>
      <c r="F24" s="20"/>
      <c r="G24" s="32" t="s">
        <v>115</v>
      </c>
      <c r="H24" s="30">
        <v>3500000</v>
      </c>
    </row>
    <row r="25" spans="1:9" s="26" customFormat="1" ht="99" customHeight="1" x14ac:dyDescent="0.2">
      <c r="A25" s="31" t="s">
        <v>107</v>
      </c>
      <c r="B25" s="29"/>
      <c r="C25" s="23">
        <v>2</v>
      </c>
      <c r="D25" s="32" t="s">
        <v>75</v>
      </c>
      <c r="E25" s="10" t="s">
        <v>90</v>
      </c>
      <c r="F25" s="20"/>
      <c r="G25" s="32" t="s">
        <v>115</v>
      </c>
      <c r="H25" s="30">
        <v>5000000</v>
      </c>
    </row>
    <row r="26" spans="1:9" s="26" customFormat="1" ht="142.5" customHeight="1" x14ac:dyDescent="0.2">
      <c r="A26" s="31" t="s">
        <v>108</v>
      </c>
      <c r="B26" s="29"/>
      <c r="C26" s="23">
        <v>2</v>
      </c>
      <c r="D26" s="32" t="s">
        <v>75</v>
      </c>
      <c r="E26" s="10" t="s">
        <v>91</v>
      </c>
      <c r="F26" s="20"/>
      <c r="G26" s="32" t="s">
        <v>115</v>
      </c>
      <c r="H26" s="30">
        <v>5000000</v>
      </c>
    </row>
    <row r="27" spans="1:9" s="26" customFormat="1" ht="240.75" customHeight="1" x14ac:dyDescent="0.2">
      <c r="A27" s="31" t="s">
        <v>109</v>
      </c>
      <c r="B27" s="29"/>
      <c r="C27" s="23">
        <v>2</v>
      </c>
      <c r="D27" s="32" t="s">
        <v>75</v>
      </c>
      <c r="E27" s="10" t="s">
        <v>92</v>
      </c>
      <c r="F27" s="20"/>
      <c r="G27" s="32" t="s">
        <v>82</v>
      </c>
      <c r="H27" s="30">
        <v>6000000</v>
      </c>
    </row>
    <row r="28" spans="1:9" s="26" customFormat="1" ht="255.75" customHeight="1" x14ac:dyDescent="0.2">
      <c r="A28" s="31" t="s">
        <v>110</v>
      </c>
      <c r="B28" s="29"/>
      <c r="C28" s="23">
        <v>2</v>
      </c>
      <c r="D28" s="32" t="s">
        <v>75</v>
      </c>
      <c r="E28" s="10" t="s">
        <v>93</v>
      </c>
      <c r="F28" s="20"/>
      <c r="G28" s="32" t="s">
        <v>82</v>
      </c>
      <c r="H28" s="30">
        <v>6000000</v>
      </c>
    </row>
    <row r="29" spans="1:9" s="118" customFormat="1" ht="131.25" customHeight="1" x14ac:dyDescent="0.2">
      <c r="A29" s="131" t="s">
        <v>111</v>
      </c>
      <c r="B29" s="112"/>
      <c r="C29" s="119">
        <v>2</v>
      </c>
      <c r="D29" s="113" t="s">
        <v>75</v>
      </c>
      <c r="E29" s="114" t="s">
        <v>94</v>
      </c>
      <c r="F29" s="115"/>
      <c r="G29" s="113" t="s">
        <v>74</v>
      </c>
      <c r="H29" s="120">
        <v>2000000</v>
      </c>
      <c r="I29" s="128">
        <f>H29</f>
        <v>2000000</v>
      </c>
    </row>
    <row r="30" spans="1:9" s="118" customFormat="1" ht="72" customHeight="1" x14ac:dyDescent="0.2">
      <c r="A30" s="131" t="s">
        <v>112</v>
      </c>
      <c r="B30" s="112"/>
      <c r="C30" s="119">
        <v>2</v>
      </c>
      <c r="D30" s="113" t="s">
        <v>75</v>
      </c>
      <c r="E30" s="114" t="s">
        <v>95</v>
      </c>
      <c r="F30" s="115"/>
      <c r="G30" s="113" t="s">
        <v>74</v>
      </c>
      <c r="H30" s="120">
        <v>2000000</v>
      </c>
      <c r="I30" s="128">
        <f>H30</f>
        <v>2000000</v>
      </c>
    </row>
    <row r="31" spans="1:9" s="118" customFormat="1" ht="80.25" customHeight="1" x14ac:dyDescent="0.2">
      <c r="A31" s="131" t="s">
        <v>113</v>
      </c>
      <c r="B31" s="112"/>
      <c r="C31" s="119">
        <v>2</v>
      </c>
      <c r="D31" s="113" t="s">
        <v>75</v>
      </c>
      <c r="E31" s="114" t="s">
        <v>96</v>
      </c>
      <c r="F31" s="115"/>
      <c r="G31" s="113" t="s">
        <v>81</v>
      </c>
      <c r="H31" s="120">
        <v>7850000</v>
      </c>
      <c r="I31" s="128">
        <f>H31</f>
        <v>7850000</v>
      </c>
    </row>
    <row r="32" spans="1:9" s="26" customFormat="1" ht="80.25" customHeight="1" x14ac:dyDescent="0.2">
      <c r="A32" s="41" t="s">
        <v>114</v>
      </c>
      <c r="B32" s="29"/>
      <c r="C32" s="23">
        <v>2</v>
      </c>
      <c r="D32" s="32" t="s">
        <v>75</v>
      </c>
      <c r="E32" s="10" t="s">
        <v>97</v>
      </c>
      <c r="F32" s="20"/>
      <c r="G32" s="32" t="s">
        <v>116</v>
      </c>
      <c r="H32" s="30">
        <v>9000000</v>
      </c>
    </row>
    <row r="33" spans="1:9" ht="35.25" customHeight="1" x14ac:dyDescent="0.2">
      <c r="A33" s="50" t="s">
        <v>117</v>
      </c>
      <c r="B33" s="22"/>
      <c r="C33" s="23"/>
      <c r="D33" s="22"/>
      <c r="E33" s="22"/>
      <c r="F33" s="22"/>
      <c r="G33" s="20"/>
      <c r="H33" s="20"/>
    </row>
    <row r="34" spans="1:9" s="26" customFormat="1" ht="51" customHeight="1" x14ac:dyDescent="0.2">
      <c r="A34" s="42" t="s">
        <v>118</v>
      </c>
      <c r="B34" s="24"/>
      <c r="C34" s="43">
        <v>2</v>
      </c>
      <c r="D34" s="45" t="s">
        <v>75</v>
      </c>
      <c r="E34" s="46" t="s">
        <v>122</v>
      </c>
      <c r="F34" s="48"/>
      <c r="G34" s="32" t="s">
        <v>116</v>
      </c>
      <c r="H34" s="47">
        <v>1000000</v>
      </c>
    </row>
    <row r="35" spans="1:9" s="26" customFormat="1" ht="51" customHeight="1" x14ac:dyDescent="0.2">
      <c r="A35" s="42" t="s">
        <v>119</v>
      </c>
      <c r="B35" s="24"/>
      <c r="C35" s="43">
        <v>2</v>
      </c>
      <c r="D35" s="45" t="s">
        <v>75</v>
      </c>
      <c r="E35" s="46" t="s">
        <v>123</v>
      </c>
      <c r="F35" s="48"/>
      <c r="G35" s="32" t="s">
        <v>116</v>
      </c>
      <c r="H35" s="47">
        <v>4000000</v>
      </c>
    </row>
    <row r="36" spans="1:9" s="26" customFormat="1" ht="51" customHeight="1" x14ac:dyDescent="0.2">
      <c r="A36" s="42" t="s">
        <v>120</v>
      </c>
      <c r="B36" s="24"/>
      <c r="C36" s="43">
        <v>2</v>
      </c>
      <c r="D36" s="45" t="s">
        <v>75</v>
      </c>
      <c r="E36" s="46" t="s">
        <v>124</v>
      </c>
      <c r="F36" s="48"/>
      <c r="G36" s="32" t="s">
        <v>116</v>
      </c>
      <c r="H36" s="47">
        <v>5000000</v>
      </c>
    </row>
    <row r="37" spans="1:9" s="26" customFormat="1" ht="78.75" customHeight="1" x14ac:dyDescent="0.2">
      <c r="A37" s="42" t="s">
        <v>121</v>
      </c>
      <c r="B37" s="24"/>
      <c r="C37" s="43">
        <v>2</v>
      </c>
      <c r="D37" s="45" t="s">
        <v>75</v>
      </c>
      <c r="E37" s="46" t="s">
        <v>125</v>
      </c>
      <c r="F37" s="48"/>
      <c r="G37" s="32" t="s">
        <v>116</v>
      </c>
      <c r="H37" s="47">
        <v>5000000</v>
      </c>
    </row>
    <row r="38" spans="1:9" s="26" customFormat="1" ht="32.25" customHeight="1" x14ac:dyDescent="0.2">
      <c r="A38" s="50" t="s">
        <v>126</v>
      </c>
      <c r="B38" s="24"/>
      <c r="C38" s="25"/>
      <c r="D38" s="24"/>
      <c r="E38" s="24"/>
      <c r="F38" s="20"/>
      <c r="G38" s="20"/>
      <c r="H38" s="20"/>
    </row>
    <row r="39" spans="1:9" s="26" customFormat="1" ht="50.25" customHeight="1" x14ac:dyDescent="0.2">
      <c r="A39" s="42" t="s">
        <v>131</v>
      </c>
      <c r="B39" s="24"/>
      <c r="C39" s="43">
        <v>2</v>
      </c>
      <c r="D39" s="45" t="s">
        <v>75</v>
      </c>
      <c r="E39" s="46" t="s">
        <v>129</v>
      </c>
      <c r="F39" s="20"/>
      <c r="G39" s="32" t="s">
        <v>127</v>
      </c>
      <c r="H39" s="30">
        <v>34200000</v>
      </c>
    </row>
    <row r="40" spans="1:9" s="26" customFormat="1" ht="84" customHeight="1" x14ac:dyDescent="0.2">
      <c r="A40" s="42" t="s">
        <v>132</v>
      </c>
      <c r="B40" s="24"/>
      <c r="C40" s="43">
        <v>2</v>
      </c>
      <c r="D40" s="45" t="s">
        <v>75</v>
      </c>
      <c r="E40" s="46" t="s">
        <v>130</v>
      </c>
      <c r="F40" s="20"/>
      <c r="G40" s="32" t="s">
        <v>128</v>
      </c>
      <c r="H40" s="30">
        <v>21500000</v>
      </c>
    </row>
    <row r="41" spans="1:9" ht="15.75" x14ac:dyDescent="0.2">
      <c r="A41" s="19" t="s">
        <v>9</v>
      </c>
      <c r="B41" s="20"/>
      <c r="C41" s="16"/>
      <c r="D41" s="20"/>
      <c r="E41" s="20"/>
      <c r="F41" s="22"/>
      <c r="G41" s="20"/>
      <c r="H41" s="20"/>
    </row>
    <row r="42" spans="1:9" ht="15.75" customHeight="1" x14ac:dyDescent="0.2">
      <c r="A42" s="19" t="s">
        <v>10</v>
      </c>
      <c r="B42" s="20"/>
      <c r="C42" s="16"/>
      <c r="D42" s="20"/>
      <c r="E42" s="20"/>
      <c r="F42" s="22"/>
      <c r="G42" s="20"/>
      <c r="H42" s="20"/>
    </row>
    <row r="43" spans="1:9" ht="15.75" customHeight="1" x14ac:dyDescent="0.2">
      <c r="A43" s="19" t="s">
        <v>17</v>
      </c>
      <c r="B43" s="20"/>
      <c r="C43" s="16"/>
      <c r="D43" s="20"/>
      <c r="E43" s="20"/>
      <c r="F43" s="22"/>
      <c r="G43" s="20"/>
      <c r="H43" s="20"/>
    </row>
    <row r="44" spans="1:9" ht="31.5" customHeight="1" x14ac:dyDescent="0.2">
      <c r="A44" s="13" t="s">
        <v>63</v>
      </c>
      <c r="B44" s="18"/>
      <c r="C44" s="16"/>
      <c r="D44" s="18"/>
      <c r="E44" s="18"/>
      <c r="F44" s="18"/>
      <c r="G44" s="18"/>
      <c r="H44" s="18"/>
    </row>
    <row r="45" spans="1:9" ht="15.75" x14ac:dyDescent="0.2">
      <c r="A45" s="19" t="s">
        <v>30</v>
      </c>
      <c r="B45" s="20"/>
      <c r="C45" s="16"/>
      <c r="D45" s="20"/>
      <c r="E45" s="20"/>
      <c r="F45" s="20"/>
      <c r="G45" s="20"/>
      <c r="H45" s="20"/>
    </row>
    <row r="46" spans="1:9" ht="36.75" customHeight="1" x14ac:dyDescent="0.2">
      <c r="A46" s="52" t="s">
        <v>133</v>
      </c>
      <c r="B46" s="22"/>
      <c r="C46" s="23"/>
      <c r="D46" s="22"/>
      <c r="E46" s="22"/>
      <c r="F46" s="22"/>
      <c r="G46" s="20"/>
      <c r="H46" s="20"/>
    </row>
    <row r="47" spans="1:9" s="26" customFormat="1" ht="88.5" customHeight="1" x14ac:dyDescent="0.2">
      <c r="A47" s="42" t="s">
        <v>156</v>
      </c>
      <c r="B47" s="24"/>
      <c r="C47" s="53">
        <v>2</v>
      </c>
      <c r="D47" s="45" t="s">
        <v>155</v>
      </c>
      <c r="E47" s="46" t="s">
        <v>141</v>
      </c>
      <c r="F47" s="20"/>
      <c r="G47" s="32" t="s">
        <v>134</v>
      </c>
      <c r="H47" s="30">
        <v>959500</v>
      </c>
      <c r="I47" s="108"/>
    </row>
    <row r="48" spans="1:9" s="26" customFormat="1" ht="162" customHeight="1" x14ac:dyDescent="0.2">
      <c r="A48" s="42" t="s">
        <v>157</v>
      </c>
      <c r="B48" s="29"/>
      <c r="C48" s="54">
        <v>2</v>
      </c>
      <c r="D48" s="45" t="s">
        <v>155</v>
      </c>
      <c r="E48" s="10" t="s">
        <v>142</v>
      </c>
      <c r="F48" s="20"/>
      <c r="G48" s="32" t="s">
        <v>135</v>
      </c>
      <c r="H48" s="30">
        <v>2897000</v>
      </c>
      <c r="I48" s="108"/>
    </row>
    <row r="49" spans="1:9" s="26" customFormat="1" ht="57.75" customHeight="1" x14ac:dyDescent="0.2">
      <c r="A49" s="42" t="s">
        <v>158</v>
      </c>
      <c r="B49" s="29"/>
      <c r="C49" s="53">
        <v>2</v>
      </c>
      <c r="D49" s="45" t="s">
        <v>155</v>
      </c>
      <c r="E49" s="10" t="s">
        <v>143</v>
      </c>
      <c r="F49" s="20"/>
      <c r="G49" s="32" t="s">
        <v>136</v>
      </c>
      <c r="H49" s="30">
        <v>1520000</v>
      </c>
    </row>
    <row r="50" spans="1:9" s="26" customFormat="1" ht="80.25" customHeight="1" x14ac:dyDescent="0.2">
      <c r="A50" s="42" t="s">
        <v>159</v>
      </c>
      <c r="B50" s="29"/>
      <c r="C50" s="54">
        <v>2</v>
      </c>
      <c r="D50" s="45" t="s">
        <v>155</v>
      </c>
      <c r="E50" s="10" t="s">
        <v>144</v>
      </c>
      <c r="F50" s="20"/>
      <c r="G50" s="32" t="s">
        <v>137</v>
      </c>
      <c r="H50" s="30">
        <v>500000</v>
      </c>
    </row>
    <row r="51" spans="1:9" s="26" customFormat="1" ht="69" customHeight="1" x14ac:dyDescent="0.2">
      <c r="A51" s="42" t="s">
        <v>160</v>
      </c>
      <c r="B51" s="29"/>
      <c r="C51" s="53">
        <v>2</v>
      </c>
      <c r="D51" s="45" t="s">
        <v>155</v>
      </c>
      <c r="E51" s="10" t="s">
        <v>145</v>
      </c>
      <c r="F51" s="20"/>
      <c r="G51" s="32" t="s">
        <v>138</v>
      </c>
      <c r="H51" s="30">
        <v>500000</v>
      </c>
    </row>
    <row r="52" spans="1:9" s="26" customFormat="1" ht="79.5" customHeight="1" x14ac:dyDescent="0.2">
      <c r="A52" s="42" t="s">
        <v>161</v>
      </c>
      <c r="B52" s="29"/>
      <c r="C52" s="54">
        <v>2</v>
      </c>
      <c r="D52" s="45" t="s">
        <v>155</v>
      </c>
      <c r="E52" s="10" t="s">
        <v>146</v>
      </c>
      <c r="F52" s="20"/>
      <c r="G52" s="32" t="s">
        <v>139</v>
      </c>
      <c r="H52" s="30">
        <v>2400000</v>
      </c>
    </row>
    <row r="53" spans="1:9" s="118" customFormat="1" ht="57.75" customHeight="1" x14ac:dyDescent="0.2">
      <c r="A53" s="132" t="s">
        <v>162</v>
      </c>
      <c r="B53" s="112"/>
      <c r="C53" s="122">
        <v>2</v>
      </c>
      <c r="D53" s="122" t="s">
        <v>155</v>
      </c>
      <c r="E53" s="114" t="s">
        <v>147</v>
      </c>
      <c r="F53" s="115"/>
      <c r="G53" s="113" t="s">
        <v>138</v>
      </c>
      <c r="H53" s="120">
        <v>300000</v>
      </c>
      <c r="I53" s="128">
        <f>H53</f>
        <v>300000</v>
      </c>
    </row>
    <row r="54" spans="1:9" s="118" customFormat="1" ht="83.25" customHeight="1" x14ac:dyDescent="0.2">
      <c r="A54" s="132" t="s">
        <v>163</v>
      </c>
      <c r="B54" s="112"/>
      <c r="C54" s="113">
        <v>2</v>
      </c>
      <c r="D54" s="122" t="s">
        <v>155</v>
      </c>
      <c r="E54" s="114" t="s">
        <v>148</v>
      </c>
      <c r="F54" s="115"/>
      <c r="G54" s="113" t="s">
        <v>135</v>
      </c>
      <c r="H54" s="120">
        <v>2400000</v>
      </c>
      <c r="I54" s="128">
        <f>H54</f>
        <v>2400000</v>
      </c>
    </row>
    <row r="55" spans="1:9" s="26" customFormat="1" ht="100.5" customHeight="1" x14ac:dyDescent="0.2">
      <c r="A55" s="42" t="s">
        <v>164</v>
      </c>
      <c r="B55" s="29"/>
      <c r="C55" s="53">
        <v>2</v>
      </c>
      <c r="D55" s="45" t="s">
        <v>155</v>
      </c>
      <c r="E55" s="10" t="s">
        <v>149</v>
      </c>
      <c r="F55" s="20"/>
      <c r="G55" s="32" t="s">
        <v>138</v>
      </c>
      <c r="H55" s="30">
        <v>4000000</v>
      </c>
    </row>
    <row r="56" spans="1:9" s="118" customFormat="1" ht="115.5" customHeight="1" x14ac:dyDescent="0.2">
      <c r="A56" s="132" t="s">
        <v>165</v>
      </c>
      <c r="B56" s="112"/>
      <c r="C56" s="113">
        <v>2</v>
      </c>
      <c r="D56" s="122" t="s">
        <v>155</v>
      </c>
      <c r="E56" s="114" t="s">
        <v>150</v>
      </c>
      <c r="F56" s="115"/>
      <c r="G56" s="113" t="s">
        <v>135</v>
      </c>
      <c r="H56" s="120">
        <v>958800</v>
      </c>
      <c r="I56" s="128">
        <f>H56</f>
        <v>958800</v>
      </c>
    </row>
    <row r="57" spans="1:9" s="26" customFormat="1" ht="98.25" customHeight="1" x14ac:dyDescent="0.2">
      <c r="A57" s="42" t="s">
        <v>166</v>
      </c>
      <c r="B57" s="29"/>
      <c r="C57" s="53">
        <v>2</v>
      </c>
      <c r="D57" s="45" t="s">
        <v>155</v>
      </c>
      <c r="E57" s="10" t="s">
        <v>151</v>
      </c>
      <c r="F57" s="20"/>
      <c r="G57" s="32" t="s">
        <v>135</v>
      </c>
      <c r="H57" s="30">
        <v>971400</v>
      </c>
    </row>
    <row r="58" spans="1:9" s="26" customFormat="1" ht="142.5" customHeight="1" x14ac:dyDescent="0.2">
      <c r="A58" s="42" t="s">
        <v>167</v>
      </c>
      <c r="B58" s="29"/>
      <c r="C58" s="54">
        <v>2</v>
      </c>
      <c r="D58" s="45" t="s">
        <v>155</v>
      </c>
      <c r="E58" s="10" t="s">
        <v>152</v>
      </c>
      <c r="F58" s="20"/>
      <c r="G58" s="32" t="s">
        <v>138</v>
      </c>
      <c r="H58" s="30">
        <v>2000000</v>
      </c>
    </row>
    <row r="59" spans="1:9" s="118" customFormat="1" ht="57.75" customHeight="1" x14ac:dyDescent="0.2">
      <c r="A59" s="132" t="s">
        <v>168</v>
      </c>
      <c r="B59" s="112"/>
      <c r="C59" s="122">
        <v>2</v>
      </c>
      <c r="D59" s="122" t="s">
        <v>155</v>
      </c>
      <c r="E59" s="114" t="s">
        <v>153</v>
      </c>
      <c r="F59" s="115"/>
      <c r="G59" s="113" t="s">
        <v>135</v>
      </c>
      <c r="H59" s="120">
        <v>5000000</v>
      </c>
      <c r="I59" s="128">
        <f>H59</f>
        <v>5000000</v>
      </c>
    </row>
    <row r="60" spans="1:9" s="26" customFormat="1" ht="77.25" customHeight="1" x14ac:dyDescent="0.2">
      <c r="A60" s="42" t="s">
        <v>169</v>
      </c>
      <c r="B60" s="29"/>
      <c r="C60" s="54">
        <v>2</v>
      </c>
      <c r="D60" s="45" t="s">
        <v>155</v>
      </c>
      <c r="E60" s="10" t="s">
        <v>154</v>
      </c>
      <c r="F60" s="20"/>
      <c r="G60" s="32" t="s">
        <v>140</v>
      </c>
      <c r="H60" s="30">
        <v>3623300</v>
      </c>
      <c r="I60" s="108"/>
    </row>
    <row r="61" spans="1:9" s="26" customFormat="1" ht="36.75" customHeight="1" x14ac:dyDescent="0.2">
      <c r="A61" s="42" t="s">
        <v>170</v>
      </c>
      <c r="B61" s="29"/>
      <c r="C61" s="54">
        <v>2</v>
      </c>
      <c r="D61" s="45" t="s">
        <v>155</v>
      </c>
      <c r="E61" s="29"/>
      <c r="F61" s="20"/>
      <c r="G61" s="32" t="s">
        <v>135</v>
      </c>
      <c r="H61" s="55">
        <v>330200</v>
      </c>
    </row>
    <row r="62" spans="1:9" s="118" customFormat="1" ht="39" customHeight="1" x14ac:dyDescent="0.2">
      <c r="A62" s="125" t="s">
        <v>171</v>
      </c>
      <c r="B62" s="112"/>
      <c r="C62" s="112"/>
      <c r="D62" s="112"/>
      <c r="E62" s="112"/>
      <c r="F62" s="115"/>
      <c r="G62" s="115"/>
      <c r="H62" s="126"/>
    </row>
    <row r="63" spans="1:9" s="118" customFormat="1" ht="62.25" customHeight="1" x14ac:dyDescent="0.2">
      <c r="A63" s="111" t="s">
        <v>189</v>
      </c>
      <c r="B63" s="112"/>
      <c r="C63" s="113">
        <v>2</v>
      </c>
      <c r="D63" s="113" t="s">
        <v>155</v>
      </c>
      <c r="E63" s="114" t="s">
        <v>172</v>
      </c>
      <c r="F63" s="115"/>
      <c r="G63" s="113" t="s">
        <v>186</v>
      </c>
      <c r="H63" s="120">
        <v>400000</v>
      </c>
      <c r="I63" s="128">
        <f>H63</f>
        <v>400000</v>
      </c>
    </row>
    <row r="64" spans="1:9" s="118" customFormat="1" ht="110.25" customHeight="1" x14ac:dyDescent="0.2">
      <c r="A64" s="111" t="s">
        <v>190</v>
      </c>
      <c r="B64" s="112"/>
      <c r="C64" s="113">
        <v>2</v>
      </c>
      <c r="D64" s="113" t="s">
        <v>155</v>
      </c>
      <c r="E64" s="114" t="s">
        <v>173</v>
      </c>
      <c r="F64" s="115"/>
      <c r="G64" s="113" t="s">
        <v>186</v>
      </c>
      <c r="H64" s="120">
        <v>600000</v>
      </c>
      <c r="I64" s="128">
        <f>H64</f>
        <v>600000</v>
      </c>
    </row>
    <row r="65" spans="1:9" s="118" customFormat="1" ht="49.5" customHeight="1" x14ac:dyDescent="0.2">
      <c r="A65" s="111" t="s">
        <v>191</v>
      </c>
      <c r="B65" s="112"/>
      <c r="C65" s="113">
        <v>2</v>
      </c>
      <c r="D65" s="113" t="s">
        <v>155</v>
      </c>
      <c r="E65" s="114" t="s">
        <v>174</v>
      </c>
      <c r="F65" s="115"/>
      <c r="G65" s="113" t="s">
        <v>187</v>
      </c>
      <c r="H65" s="120">
        <v>1000000</v>
      </c>
      <c r="I65" s="128">
        <f t="shared" ref="I65:I76" si="0">H65</f>
        <v>1000000</v>
      </c>
    </row>
    <row r="66" spans="1:9" s="118" customFormat="1" ht="56.25" customHeight="1" x14ac:dyDescent="0.2">
      <c r="A66" s="111" t="s">
        <v>192</v>
      </c>
      <c r="B66" s="112"/>
      <c r="C66" s="113">
        <v>2</v>
      </c>
      <c r="D66" s="113" t="s">
        <v>155</v>
      </c>
      <c r="E66" s="114" t="s">
        <v>175</v>
      </c>
      <c r="F66" s="115"/>
      <c r="G66" s="113" t="s">
        <v>187</v>
      </c>
      <c r="H66" s="120">
        <v>500000</v>
      </c>
      <c r="I66" s="128">
        <f t="shared" si="0"/>
        <v>500000</v>
      </c>
    </row>
    <row r="67" spans="1:9" s="118" customFormat="1" ht="48" customHeight="1" x14ac:dyDescent="0.2">
      <c r="A67" s="111" t="s">
        <v>193</v>
      </c>
      <c r="B67" s="112"/>
      <c r="C67" s="113">
        <v>2</v>
      </c>
      <c r="D67" s="113" t="s">
        <v>155</v>
      </c>
      <c r="E67" s="114" t="s">
        <v>176</v>
      </c>
      <c r="F67" s="115"/>
      <c r="G67" s="113" t="s">
        <v>187</v>
      </c>
      <c r="H67" s="120">
        <v>727800</v>
      </c>
      <c r="I67" s="128">
        <f t="shared" si="0"/>
        <v>727800</v>
      </c>
    </row>
    <row r="68" spans="1:9" s="118" customFormat="1" ht="66" customHeight="1" x14ac:dyDescent="0.2">
      <c r="A68" s="111" t="s">
        <v>194</v>
      </c>
      <c r="B68" s="112"/>
      <c r="C68" s="113">
        <v>2</v>
      </c>
      <c r="D68" s="113" t="s">
        <v>155</v>
      </c>
      <c r="E68" s="114" t="s">
        <v>177</v>
      </c>
      <c r="F68" s="115"/>
      <c r="G68" s="113" t="s">
        <v>135</v>
      </c>
      <c r="H68" s="120">
        <v>300000</v>
      </c>
      <c r="I68" s="128">
        <f t="shared" si="0"/>
        <v>300000</v>
      </c>
    </row>
    <row r="69" spans="1:9" s="118" customFormat="1" ht="63" customHeight="1" x14ac:dyDescent="0.2">
      <c r="A69" s="111" t="s">
        <v>195</v>
      </c>
      <c r="B69" s="112"/>
      <c r="C69" s="113">
        <v>2</v>
      </c>
      <c r="D69" s="113" t="s">
        <v>155</v>
      </c>
      <c r="E69" s="114" t="s">
        <v>178</v>
      </c>
      <c r="F69" s="115"/>
      <c r="G69" s="113" t="s">
        <v>187</v>
      </c>
      <c r="H69" s="120">
        <v>1000000</v>
      </c>
      <c r="I69" s="128">
        <f t="shared" si="0"/>
        <v>1000000</v>
      </c>
    </row>
    <row r="70" spans="1:9" s="118" customFormat="1" ht="132" customHeight="1" x14ac:dyDescent="0.2">
      <c r="A70" s="111" t="s">
        <v>196</v>
      </c>
      <c r="B70" s="112"/>
      <c r="C70" s="113">
        <v>2</v>
      </c>
      <c r="D70" s="113" t="s">
        <v>155</v>
      </c>
      <c r="E70" s="114" t="s">
        <v>179</v>
      </c>
      <c r="F70" s="115"/>
      <c r="G70" s="113" t="s">
        <v>188</v>
      </c>
      <c r="H70" s="120">
        <v>8000000</v>
      </c>
      <c r="I70" s="128">
        <f t="shared" si="0"/>
        <v>8000000</v>
      </c>
    </row>
    <row r="71" spans="1:9" s="118" customFormat="1" ht="51" customHeight="1" x14ac:dyDescent="0.2">
      <c r="A71" s="111" t="s">
        <v>197</v>
      </c>
      <c r="B71" s="112"/>
      <c r="C71" s="113">
        <v>2</v>
      </c>
      <c r="D71" s="113" t="s">
        <v>155</v>
      </c>
      <c r="E71" s="114" t="s">
        <v>180</v>
      </c>
      <c r="F71" s="115"/>
      <c r="G71" s="113" t="s">
        <v>187</v>
      </c>
      <c r="H71" s="120">
        <v>1276400</v>
      </c>
      <c r="I71" s="128">
        <f t="shared" si="0"/>
        <v>1276400</v>
      </c>
    </row>
    <row r="72" spans="1:9" s="118" customFormat="1" ht="51" customHeight="1" x14ac:dyDescent="0.2">
      <c r="A72" s="111" t="s">
        <v>198</v>
      </c>
      <c r="B72" s="112"/>
      <c r="C72" s="113">
        <v>2</v>
      </c>
      <c r="D72" s="113" t="s">
        <v>155</v>
      </c>
      <c r="E72" s="114" t="s">
        <v>181</v>
      </c>
      <c r="F72" s="115"/>
      <c r="G72" s="113" t="s">
        <v>187</v>
      </c>
      <c r="H72" s="120">
        <v>200000</v>
      </c>
      <c r="I72" s="128">
        <f t="shared" si="0"/>
        <v>200000</v>
      </c>
    </row>
    <row r="73" spans="1:9" s="118" customFormat="1" ht="47.25" customHeight="1" x14ac:dyDescent="0.2">
      <c r="A73" s="111" t="s">
        <v>199</v>
      </c>
      <c r="B73" s="112"/>
      <c r="C73" s="113">
        <v>2</v>
      </c>
      <c r="D73" s="113" t="s">
        <v>155</v>
      </c>
      <c r="E73" s="114" t="s">
        <v>182</v>
      </c>
      <c r="F73" s="115"/>
      <c r="G73" s="113" t="s">
        <v>187</v>
      </c>
      <c r="H73" s="120">
        <v>400000</v>
      </c>
      <c r="I73" s="128">
        <f t="shared" si="0"/>
        <v>400000</v>
      </c>
    </row>
    <row r="74" spans="1:9" s="118" customFormat="1" ht="66.75" customHeight="1" x14ac:dyDescent="0.2">
      <c r="A74" s="111" t="s">
        <v>200</v>
      </c>
      <c r="B74" s="112"/>
      <c r="C74" s="113">
        <v>2</v>
      </c>
      <c r="D74" s="113" t="s">
        <v>155</v>
      </c>
      <c r="E74" s="114" t="s">
        <v>183</v>
      </c>
      <c r="F74" s="115"/>
      <c r="G74" s="113" t="s">
        <v>187</v>
      </c>
      <c r="H74" s="120">
        <v>500000</v>
      </c>
      <c r="I74" s="128">
        <f t="shared" si="0"/>
        <v>500000</v>
      </c>
    </row>
    <row r="75" spans="1:9" s="118" customFormat="1" ht="100.5" customHeight="1" x14ac:dyDescent="0.2">
      <c r="A75" s="111" t="s">
        <v>201</v>
      </c>
      <c r="B75" s="112"/>
      <c r="C75" s="113">
        <v>2</v>
      </c>
      <c r="D75" s="113" t="s">
        <v>155</v>
      </c>
      <c r="E75" s="114" t="s">
        <v>184</v>
      </c>
      <c r="F75" s="115"/>
      <c r="G75" s="113" t="s">
        <v>187</v>
      </c>
      <c r="H75" s="120">
        <v>600000</v>
      </c>
      <c r="I75" s="128">
        <f t="shared" si="0"/>
        <v>600000</v>
      </c>
    </row>
    <row r="76" spans="1:9" s="118" customFormat="1" ht="195.75" customHeight="1" x14ac:dyDescent="0.2">
      <c r="A76" s="111" t="s">
        <v>202</v>
      </c>
      <c r="B76" s="112"/>
      <c r="C76" s="113">
        <v>2</v>
      </c>
      <c r="D76" s="113" t="s">
        <v>155</v>
      </c>
      <c r="E76" s="114" t="s">
        <v>185</v>
      </c>
      <c r="F76" s="115"/>
      <c r="G76" s="113" t="s">
        <v>187</v>
      </c>
      <c r="H76" s="120">
        <v>1800000</v>
      </c>
      <c r="I76" s="128">
        <f t="shared" si="0"/>
        <v>1800000</v>
      </c>
    </row>
    <row r="77" spans="1:9" s="26" customFormat="1" ht="33.75" customHeight="1" x14ac:dyDescent="0.2">
      <c r="A77" s="52" t="s">
        <v>203</v>
      </c>
      <c r="B77" s="29"/>
      <c r="C77" s="40"/>
      <c r="D77" s="29"/>
      <c r="E77" s="29"/>
      <c r="F77" s="20"/>
      <c r="G77" s="20"/>
      <c r="H77" s="20"/>
    </row>
    <row r="78" spans="1:9" s="26" customFormat="1" ht="51.75" customHeight="1" x14ac:dyDescent="0.2">
      <c r="A78" s="51" t="s">
        <v>208</v>
      </c>
      <c r="B78" s="29"/>
      <c r="C78" s="54">
        <v>2</v>
      </c>
      <c r="D78" s="32" t="s">
        <v>155</v>
      </c>
      <c r="E78" s="10" t="s">
        <v>204</v>
      </c>
      <c r="F78" s="20"/>
      <c r="G78" s="32" t="s">
        <v>138</v>
      </c>
      <c r="H78" s="30">
        <v>482000</v>
      </c>
    </row>
    <row r="79" spans="1:9" s="26" customFormat="1" ht="51.75" customHeight="1" x14ac:dyDescent="0.2">
      <c r="A79" s="51" t="s">
        <v>209</v>
      </c>
      <c r="B79" s="29"/>
      <c r="C79" s="54">
        <v>2</v>
      </c>
      <c r="D79" s="32" t="s">
        <v>155</v>
      </c>
      <c r="E79" s="10" t="s">
        <v>205</v>
      </c>
      <c r="F79" s="20"/>
      <c r="G79" s="32" t="s">
        <v>138</v>
      </c>
      <c r="H79" s="30">
        <v>200000</v>
      </c>
    </row>
    <row r="80" spans="1:9" s="26" customFormat="1" ht="48" customHeight="1" x14ac:dyDescent="0.2">
      <c r="A80" s="51" t="s">
        <v>210</v>
      </c>
      <c r="B80" s="29"/>
      <c r="C80" s="54">
        <v>2</v>
      </c>
      <c r="D80" s="32" t="s">
        <v>155</v>
      </c>
      <c r="E80" s="10" t="s">
        <v>206</v>
      </c>
      <c r="F80" s="20"/>
      <c r="G80" s="32" t="s">
        <v>134</v>
      </c>
      <c r="H80" s="30">
        <v>30000</v>
      </c>
    </row>
    <row r="81" spans="1:8" s="26" customFormat="1" ht="191.25" customHeight="1" x14ac:dyDescent="0.2">
      <c r="A81" s="51" t="s">
        <v>211</v>
      </c>
      <c r="B81" s="29"/>
      <c r="C81" s="54">
        <v>2</v>
      </c>
      <c r="D81" s="32" t="s">
        <v>155</v>
      </c>
      <c r="E81" s="10" t="s">
        <v>207</v>
      </c>
      <c r="F81" s="20"/>
      <c r="G81" s="32" t="s">
        <v>138</v>
      </c>
      <c r="H81" s="30">
        <v>3023000</v>
      </c>
    </row>
    <row r="82" spans="1:8" ht="15.75" x14ac:dyDescent="0.2">
      <c r="A82" s="19" t="s">
        <v>9</v>
      </c>
      <c r="B82" s="20"/>
      <c r="C82" s="16"/>
      <c r="D82" s="20"/>
      <c r="E82" s="20"/>
      <c r="F82" s="22"/>
      <c r="G82" s="20"/>
      <c r="H82" s="20"/>
    </row>
    <row r="83" spans="1:8" ht="15.75" customHeight="1" x14ac:dyDescent="0.2">
      <c r="A83" s="19" t="s">
        <v>10</v>
      </c>
      <c r="B83" s="20"/>
      <c r="C83" s="16"/>
      <c r="D83" s="20"/>
      <c r="E83" s="20"/>
      <c r="F83" s="22"/>
      <c r="G83" s="20"/>
      <c r="H83" s="20"/>
    </row>
    <row r="84" spans="1:8" ht="15.75" customHeight="1" x14ac:dyDescent="0.2">
      <c r="A84" s="19" t="s">
        <v>17</v>
      </c>
      <c r="B84" s="20"/>
      <c r="C84" s="16"/>
      <c r="D84" s="20"/>
      <c r="E84" s="20"/>
      <c r="F84" s="22"/>
      <c r="G84" s="20"/>
      <c r="H84" s="20"/>
    </row>
    <row r="85" spans="1:8" ht="31.5" customHeight="1" x14ac:dyDescent="0.2">
      <c r="A85" s="13" t="s">
        <v>64</v>
      </c>
      <c r="B85" s="18"/>
      <c r="C85" s="59"/>
      <c r="D85" s="18"/>
      <c r="E85" s="18"/>
      <c r="F85" s="18"/>
      <c r="G85" s="18"/>
      <c r="H85" s="18"/>
    </row>
    <row r="86" spans="1:8" ht="15.75" x14ac:dyDescent="0.2">
      <c r="A86" s="19" t="s">
        <v>30</v>
      </c>
      <c r="B86" s="20"/>
      <c r="C86" s="16"/>
      <c r="D86" s="20"/>
      <c r="E86" s="20"/>
      <c r="F86" s="20"/>
      <c r="G86" s="20"/>
      <c r="H86" s="20"/>
    </row>
    <row r="87" spans="1:8" ht="53.25" customHeight="1" x14ac:dyDescent="0.2">
      <c r="A87" s="52" t="s">
        <v>228</v>
      </c>
      <c r="B87" s="22"/>
      <c r="C87" s="23"/>
      <c r="D87" s="22"/>
      <c r="E87" s="22"/>
      <c r="F87" s="22"/>
      <c r="G87" s="20"/>
      <c r="H87" s="20"/>
    </row>
    <row r="88" spans="1:8" s="26" customFormat="1" ht="74.25" customHeight="1" x14ac:dyDescent="0.2">
      <c r="A88" s="42" t="s">
        <v>212</v>
      </c>
      <c r="B88" s="29"/>
      <c r="C88" s="23">
        <v>2</v>
      </c>
      <c r="D88" s="32" t="s">
        <v>321</v>
      </c>
      <c r="E88" s="10" t="s">
        <v>216</v>
      </c>
      <c r="F88" s="20"/>
      <c r="G88" s="32" t="s">
        <v>226</v>
      </c>
      <c r="H88" s="30">
        <v>14000000</v>
      </c>
    </row>
    <row r="89" spans="1:8" s="26" customFormat="1" ht="88.5" customHeight="1" x14ac:dyDescent="0.2">
      <c r="A89" s="42" t="s">
        <v>213</v>
      </c>
      <c r="B89" s="29"/>
      <c r="C89" s="23">
        <v>2</v>
      </c>
      <c r="D89" s="32" t="s">
        <v>321</v>
      </c>
      <c r="E89" s="10" t="s">
        <v>217</v>
      </c>
      <c r="F89" s="20"/>
      <c r="G89" s="32" t="s">
        <v>226</v>
      </c>
      <c r="H89" s="30">
        <v>14500000</v>
      </c>
    </row>
    <row r="90" spans="1:8" s="26" customFormat="1" ht="85.5" customHeight="1" x14ac:dyDescent="0.2">
      <c r="A90" s="42" t="s">
        <v>214</v>
      </c>
      <c r="B90" s="29"/>
      <c r="C90" s="23">
        <v>2</v>
      </c>
      <c r="D90" s="32" t="s">
        <v>321</v>
      </c>
      <c r="E90" s="10" t="s">
        <v>218</v>
      </c>
      <c r="F90" s="20"/>
      <c r="G90" s="32" t="s">
        <v>226</v>
      </c>
      <c r="H90" s="30">
        <v>5500000</v>
      </c>
    </row>
    <row r="91" spans="1:8" s="26" customFormat="1" ht="84" customHeight="1" x14ac:dyDescent="0.2">
      <c r="A91" s="42" t="s">
        <v>215</v>
      </c>
      <c r="B91" s="29"/>
      <c r="C91" s="23">
        <v>2</v>
      </c>
      <c r="D91" s="32" t="s">
        <v>321</v>
      </c>
      <c r="E91" s="10" t="s">
        <v>219</v>
      </c>
      <c r="F91" s="20"/>
      <c r="G91" s="32" t="s">
        <v>226</v>
      </c>
      <c r="H91" s="30">
        <v>18600000</v>
      </c>
    </row>
    <row r="92" spans="1:8" s="26" customFormat="1" ht="82.5" customHeight="1" x14ac:dyDescent="0.2">
      <c r="A92" s="42" t="s">
        <v>331</v>
      </c>
      <c r="B92" s="29"/>
      <c r="C92" s="23">
        <v>2</v>
      </c>
      <c r="D92" s="32" t="s">
        <v>321</v>
      </c>
      <c r="E92" s="10" t="s">
        <v>222</v>
      </c>
      <c r="F92" s="20"/>
      <c r="G92" s="32" t="s">
        <v>226</v>
      </c>
      <c r="H92" s="30">
        <v>12500000</v>
      </c>
    </row>
    <row r="93" spans="1:8" s="26" customFormat="1" ht="73.5" customHeight="1" x14ac:dyDescent="0.2">
      <c r="A93" s="42" t="s">
        <v>330</v>
      </c>
      <c r="B93" s="29"/>
      <c r="C93" s="23">
        <v>2</v>
      </c>
      <c r="D93" s="32" t="s">
        <v>321</v>
      </c>
      <c r="E93" s="10" t="s">
        <v>223</v>
      </c>
      <c r="F93" s="20"/>
      <c r="G93" s="32" t="s">
        <v>226</v>
      </c>
      <c r="H93" s="30">
        <v>27750000</v>
      </c>
    </row>
    <row r="94" spans="1:8" s="26" customFormat="1" ht="84" customHeight="1" x14ac:dyDescent="0.2">
      <c r="A94" s="42" t="s">
        <v>329</v>
      </c>
      <c r="B94" s="29"/>
      <c r="C94" s="23">
        <v>2</v>
      </c>
      <c r="D94" s="32" t="s">
        <v>321</v>
      </c>
      <c r="E94" s="10" t="s">
        <v>224</v>
      </c>
      <c r="F94" s="20"/>
      <c r="G94" s="32" t="s">
        <v>226</v>
      </c>
      <c r="H94" s="30">
        <v>15100000</v>
      </c>
    </row>
    <row r="95" spans="1:8" s="26" customFormat="1" ht="69" customHeight="1" x14ac:dyDescent="0.2">
      <c r="A95" s="42" t="s">
        <v>328</v>
      </c>
      <c r="B95" s="29"/>
      <c r="C95" s="23">
        <v>2</v>
      </c>
      <c r="D95" s="32" t="s">
        <v>321</v>
      </c>
      <c r="E95" s="10" t="s">
        <v>225</v>
      </c>
      <c r="F95" s="20"/>
      <c r="G95" s="32" t="s">
        <v>226</v>
      </c>
      <c r="H95" s="30">
        <v>18500000</v>
      </c>
    </row>
    <row r="96" spans="1:8" s="26" customFormat="1" ht="47.25" customHeight="1" x14ac:dyDescent="0.2">
      <c r="A96" s="49" t="s">
        <v>229</v>
      </c>
      <c r="B96" s="29"/>
      <c r="C96" s="40"/>
      <c r="D96" s="29"/>
      <c r="E96" s="29"/>
      <c r="F96" s="20"/>
      <c r="G96" s="48"/>
      <c r="H96" s="48"/>
    </row>
    <row r="97" spans="1:8" s="26" customFormat="1" ht="65.25" customHeight="1" x14ac:dyDescent="0.2">
      <c r="A97" s="42" t="s">
        <v>336</v>
      </c>
      <c r="B97" s="22"/>
      <c r="C97" s="54">
        <v>2</v>
      </c>
      <c r="D97" s="32" t="s">
        <v>321</v>
      </c>
      <c r="E97" s="10" t="s">
        <v>230</v>
      </c>
      <c r="F97" s="32" t="s">
        <v>532</v>
      </c>
      <c r="G97" s="58" t="s">
        <v>313</v>
      </c>
      <c r="H97" s="56">
        <v>8720000</v>
      </c>
    </row>
    <row r="98" spans="1:8" s="26" customFormat="1" ht="97.5" customHeight="1" x14ac:dyDescent="0.2">
      <c r="A98" s="42" t="s">
        <v>337</v>
      </c>
      <c r="B98" s="22"/>
      <c r="C98" s="54">
        <v>2</v>
      </c>
      <c r="D98" s="32" t="s">
        <v>321</v>
      </c>
      <c r="E98" s="10" t="s">
        <v>231</v>
      </c>
      <c r="F98" s="32" t="s">
        <v>532</v>
      </c>
      <c r="G98" s="58" t="s">
        <v>313</v>
      </c>
      <c r="H98" s="56">
        <v>9442000</v>
      </c>
    </row>
    <row r="99" spans="1:8" s="26" customFormat="1" ht="99.75" customHeight="1" x14ac:dyDescent="0.2">
      <c r="A99" s="42" t="s">
        <v>332</v>
      </c>
      <c r="B99" s="22"/>
      <c r="C99" s="54">
        <v>2</v>
      </c>
      <c r="D99" s="32" t="s">
        <v>321</v>
      </c>
      <c r="E99" s="10" t="s">
        <v>232</v>
      </c>
      <c r="F99" s="32" t="s">
        <v>532</v>
      </c>
      <c r="G99" s="58" t="s">
        <v>313</v>
      </c>
      <c r="H99" s="56">
        <v>11200000</v>
      </c>
    </row>
    <row r="100" spans="1:8" s="26" customFormat="1" ht="146.25" customHeight="1" x14ac:dyDescent="0.2">
      <c r="A100" s="42" t="s">
        <v>333</v>
      </c>
      <c r="B100" s="22"/>
      <c r="C100" s="54">
        <v>2</v>
      </c>
      <c r="D100" s="32" t="s">
        <v>321</v>
      </c>
      <c r="E100" s="10" t="s">
        <v>233</v>
      </c>
      <c r="F100" s="32" t="s">
        <v>532</v>
      </c>
      <c r="G100" s="58" t="s">
        <v>313</v>
      </c>
      <c r="H100" s="56">
        <v>7000000</v>
      </c>
    </row>
    <row r="101" spans="1:8" s="26" customFormat="1" ht="123" customHeight="1" x14ac:dyDescent="0.2">
      <c r="A101" s="42" t="s">
        <v>334</v>
      </c>
      <c r="B101" s="22"/>
      <c r="C101" s="54">
        <v>2</v>
      </c>
      <c r="D101" s="32" t="s">
        <v>321</v>
      </c>
      <c r="E101" s="10" t="s">
        <v>234</v>
      </c>
      <c r="F101" s="32" t="s">
        <v>532</v>
      </c>
      <c r="G101" s="58" t="s">
        <v>313</v>
      </c>
      <c r="H101" s="56">
        <v>2500000</v>
      </c>
    </row>
    <row r="102" spans="1:8" s="26" customFormat="1" ht="179.25" customHeight="1" x14ac:dyDescent="0.2">
      <c r="A102" s="42" t="s">
        <v>335</v>
      </c>
      <c r="B102" s="22"/>
      <c r="C102" s="54">
        <v>2</v>
      </c>
      <c r="D102" s="32" t="s">
        <v>321</v>
      </c>
      <c r="E102" s="10" t="s">
        <v>235</v>
      </c>
      <c r="F102" s="32" t="s">
        <v>532</v>
      </c>
      <c r="G102" s="58" t="s">
        <v>313</v>
      </c>
      <c r="H102" s="56">
        <v>2050000</v>
      </c>
    </row>
    <row r="103" spans="1:8" s="26" customFormat="1" ht="144.75" customHeight="1" x14ac:dyDescent="0.2">
      <c r="A103" s="42" t="s">
        <v>338</v>
      </c>
      <c r="B103" s="22"/>
      <c r="C103" s="54">
        <v>2</v>
      </c>
      <c r="D103" s="32" t="s">
        <v>321</v>
      </c>
      <c r="E103" s="10" t="s">
        <v>236</v>
      </c>
      <c r="F103" s="32" t="s">
        <v>532</v>
      </c>
      <c r="G103" s="58" t="s">
        <v>313</v>
      </c>
      <c r="H103" s="56">
        <v>16800000</v>
      </c>
    </row>
    <row r="104" spans="1:8" s="26" customFormat="1" ht="85.5" customHeight="1" x14ac:dyDescent="0.2">
      <c r="A104" s="42" t="s">
        <v>339</v>
      </c>
      <c r="B104" s="22"/>
      <c r="C104" s="54">
        <v>2</v>
      </c>
      <c r="D104" s="32" t="s">
        <v>321</v>
      </c>
      <c r="E104" s="10" t="s">
        <v>237</v>
      </c>
      <c r="F104" s="32" t="s">
        <v>532</v>
      </c>
      <c r="G104" s="58" t="s">
        <v>313</v>
      </c>
      <c r="H104" s="56">
        <v>18946000</v>
      </c>
    </row>
    <row r="105" spans="1:8" s="26" customFormat="1" ht="124.5" customHeight="1" x14ac:dyDescent="0.2">
      <c r="A105" s="42" t="s">
        <v>340</v>
      </c>
      <c r="B105" s="22"/>
      <c r="C105" s="54">
        <v>2</v>
      </c>
      <c r="D105" s="32" t="s">
        <v>321</v>
      </c>
      <c r="E105" s="10" t="s">
        <v>238</v>
      </c>
      <c r="F105" s="32" t="s">
        <v>532</v>
      </c>
      <c r="G105" s="58" t="s">
        <v>313</v>
      </c>
      <c r="H105" s="56">
        <v>4740000</v>
      </c>
    </row>
    <row r="106" spans="1:8" s="26" customFormat="1" ht="106.5" customHeight="1" x14ac:dyDescent="0.2">
      <c r="A106" s="42" t="s">
        <v>341</v>
      </c>
      <c r="B106" s="22"/>
      <c r="C106" s="54">
        <v>2</v>
      </c>
      <c r="D106" s="32" t="s">
        <v>321</v>
      </c>
      <c r="E106" s="10" t="s">
        <v>239</v>
      </c>
      <c r="F106" s="32" t="s">
        <v>532</v>
      </c>
      <c r="G106" s="58" t="s">
        <v>313</v>
      </c>
      <c r="H106" s="56">
        <v>7495000</v>
      </c>
    </row>
    <row r="107" spans="1:8" s="26" customFormat="1" ht="51" customHeight="1" x14ac:dyDescent="0.2">
      <c r="A107" s="42" t="s">
        <v>342</v>
      </c>
      <c r="B107" s="22"/>
      <c r="C107" s="54">
        <v>2</v>
      </c>
      <c r="D107" s="32" t="s">
        <v>321</v>
      </c>
      <c r="E107" s="10" t="s">
        <v>240</v>
      </c>
      <c r="F107" s="32" t="s">
        <v>532</v>
      </c>
      <c r="G107" s="58" t="s">
        <v>313</v>
      </c>
      <c r="H107" s="56">
        <v>4500000</v>
      </c>
    </row>
    <row r="108" spans="1:8" s="26" customFormat="1" ht="180" customHeight="1" x14ac:dyDescent="0.2">
      <c r="A108" s="42" t="s">
        <v>343</v>
      </c>
      <c r="B108" s="22"/>
      <c r="C108" s="54">
        <v>2</v>
      </c>
      <c r="D108" s="32" t="s">
        <v>321</v>
      </c>
      <c r="E108" s="10" t="s">
        <v>241</v>
      </c>
      <c r="F108" s="32" t="s">
        <v>532</v>
      </c>
      <c r="G108" s="58" t="s">
        <v>313</v>
      </c>
      <c r="H108" s="56">
        <v>20696000</v>
      </c>
    </row>
    <row r="109" spans="1:8" s="26" customFormat="1" ht="69" customHeight="1" x14ac:dyDescent="0.2">
      <c r="A109" s="42" t="s">
        <v>344</v>
      </c>
      <c r="B109" s="22"/>
      <c r="C109" s="54">
        <v>2</v>
      </c>
      <c r="D109" s="32" t="s">
        <v>321</v>
      </c>
      <c r="E109" s="10" t="s">
        <v>242</v>
      </c>
      <c r="F109" s="32" t="s">
        <v>532</v>
      </c>
      <c r="G109" s="58" t="s">
        <v>314</v>
      </c>
      <c r="H109" s="56">
        <v>1445000</v>
      </c>
    </row>
    <row r="110" spans="1:8" s="26" customFormat="1" ht="87" customHeight="1" x14ac:dyDescent="0.2">
      <c r="A110" s="42" t="s">
        <v>345</v>
      </c>
      <c r="B110" s="22"/>
      <c r="C110" s="54">
        <v>2</v>
      </c>
      <c r="D110" s="32" t="s">
        <v>321</v>
      </c>
      <c r="E110" s="10" t="s">
        <v>243</v>
      </c>
      <c r="F110" s="32" t="s">
        <v>532</v>
      </c>
      <c r="G110" s="58" t="s">
        <v>314</v>
      </c>
      <c r="H110" s="56">
        <v>4955000</v>
      </c>
    </row>
    <row r="111" spans="1:8" s="26" customFormat="1" ht="105.75" customHeight="1" x14ac:dyDescent="0.2">
      <c r="A111" s="42" t="s">
        <v>346</v>
      </c>
      <c r="B111" s="22"/>
      <c r="C111" s="54">
        <v>2</v>
      </c>
      <c r="D111" s="32" t="s">
        <v>321</v>
      </c>
      <c r="E111" s="10" t="s">
        <v>244</v>
      </c>
      <c r="F111" s="32" t="s">
        <v>532</v>
      </c>
      <c r="G111" s="58" t="s">
        <v>314</v>
      </c>
      <c r="H111" s="56">
        <v>3424000</v>
      </c>
    </row>
    <row r="112" spans="1:8" s="26" customFormat="1" ht="131.25" customHeight="1" x14ac:dyDescent="0.2">
      <c r="A112" s="42" t="s">
        <v>347</v>
      </c>
      <c r="B112" s="22"/>
      <c r="C112" s="54">
        <v>2</v>
      </c>
      <c r="D112" s="32" t="s">
        <v>321</v>
      </c>
      <c r="E112" s="10" t="s">
        <v>245</v>
      </c>
      <c r="F112" s="32" t="s">
        <v>532</v>
      </c>
      <c r="G112" s="58" t="s">
        <v>314</v>
      </c>
      <c r="H112" s="56">
        <v>3513000</v>
      </c>
    </row>
    <row r="113" spans="1:8" s="26" customFormat="1" ht="66" customHeight="1" x14ac:dyDescent="0.2">
      <c r="A113" s="42" t="s">
        <v>348</v>
      </c>
      <c r="B113" s="22"/>
      <c r="C113" s="54">
        <v>2</v>
      </c>
      <c r="D113" s="32" t="s">
        <v>321</v>
      </c>
      <c r="E113" s="10" t="s">
        <v>246</v>
      </c>
      <c r="F113" s="32" t="s">
        <v>532</v>
      </c>
      <c r="G113" s="58" t="s">
        <v>314</v>
      </c>
      <c r="H113" s="56">
        <v>6500000</v>
      </c>
    </row>
    <row r="114" spans="1:8" s="26" customFormat="1" ht="70.5" customHeight="1" x14ac:dyDescent="0.2">
      <c r="A114" s="42" t="s">
        <v>349</v>
      </c>
      <c r="B114" s="22"/>
      <c r="C114" s="54">
        <v>2</v>
      </c>
      <c r="D114" s="32" t="s">
        <v>321</v>
      </c>
      <c r="E114" s="10" t="s">
        <v>247</v>
      </c>
      <c r="F114" s="32" t="s">
        <v>532</v>
      </c>
      <c r="G114" s="58" t="s">
        <v>314</v>
      </c>
      <c r="H114" s="56">
        <v>5430000</v>
      </c>
    </row>
    <row r="115" spans="1:8" s="26" customFormat="1" ht="146.25" customHeight="1" x14ac:dyDescent="0.2">
      <c r="A115" s="42" t="s">
        <v>350</v>
      </c>
      <c r="B115" s="22"/>
      <c r="C115" s="54">
        <v>2</v>
      </c>
      <c r="D115" s="32" t="s">
        <v>321</v>
      </c>
      <c r="E115" s="10" t="s">
        <v>248</v>
      </c>
      <c r="F115" s="32" t="s">
        <v>532</v>
      </c>
      <c r="G115" s="58" t="s">
        <v>314</v>
      </c>
      <c r="H115" s="56">
        <v>8940000</v>
      </c>
    </row>
    <row r="116" spans="1:8" s="26" customFormat="1" ht="87" customHeight="1" x14ac:dyDescent="0.2">
      <c r="A116" s="42" t="s">
        <v>351</v>
      </c>
      <c r="B116" s="22"/>
      <c r="C116" s="54">
        <v>2</v>
      </c>
      <c r="D116" s="32" t="s">
        <v>321</v>
      </c>
      <c r="E116" s="10" t="s">
        <v>249</v>
      </c>
      <c r="F116" s="32" t="s">
        <v>532</v>
      </c>
      <c r="G116" s="58" t="s">
        <v>314</v>
      </c>
      <c r="H116" s="56">
        <v>7434000</v>
      </c>
    </row>
    <row r="117" spans="1:8" s="26" customFormat="1" ht="109.5" customHeight="1" x14ac:dyDescent="0.2">
      <c r="A117" s="42" t="s">
        <v>352</v>
      </c>
      <c r="B117" s="22"/>
      <c r="C117" s="54">
        <v>2</v>
      </c>
      <c r="D117" s="32" t="s">
        <v>321</v>
      </c>
      <c r="E117" s="10" t="s">
        <v>250</v>
      </c>
      <c r="F117" s="32" t="s">
        <v>532</v>
      </c>
      <c r="G117" s="58" t="s">
        <v>314</v>
      </c>
      <c r="H117" s="56">
        <v>6170000</v>
      </c>
    </row>
    <row r="118" spans="1:8" s="26" customFormat="1" ht="66" customHeight="1" x14ac:dyDescent="0.2">
      <c r="A118" s="42" t="s">
        <v>353</v>
      </c>
      <c r="B118" s="22"/>
      <c r="C118" s="54">
        <v>2</v>
      </c>
      <c r="D118" s="32" t="s">
        <v>321</v>
      </c>
      <c r="E118" s="10" t="s">
        <v>251</v>
      </c>
      <c r="F118" s="32" t="s">
        <v>532</v>
      </c>
      <c r="G118" s="58" t="s">
        <v>314</v>
      </c>
      <c r="H118" s="56">
        <v>3781000</v>
      </c>
    </row>
    <row r="119" spans="1:8" s="26" customFormat="1" ht="114" customHeight="1" x14ac:dyDescent="0.2">
      <c r="A119" s="42" t="s">
        <v>354</v>
      </c>
      <c r="B119" s="22"/>
      <c r="C119" s="54">
        <v>2</v>
      </c>
      <c r="D119" s="32" t="s">
        <v>321</v>
      </c>
      <c r="E119" s="10" t="s">
        <v>252</v>
      </c>
      <c r="F119" s="32" t="s">
        <v>532</v>
      </c>
      <c r="G119" s="58" t="s">
        <v>314</v>
      </c>
      <c r="H119" s="56">
        <v>4042000</v>
      </c>
    </row>
    <row r="120" spans="1:8" s="26" customFormat="1" ht="84.75" customHeight="1" x14ac:dyDescent="0.2">
      <c r="A120" s="42" t="s">
        <v>355</v>
      </c>
      <c r="B120" s="22"/>
      <c r="C120" s="54">
        <v>2</v>
      </c>
      <c r="D120" s="32" t="s">
        <v>321</v>
      </c>
      <c r="E120" s="10" t="s">
        <v>253</v>
      </c>
      <c r="F120" s="32" t="s">
        <v>532</v>
      </c>
      <c r="G120" s="58" t="s">
        <v>314</v>
      </c>
      <c r="H120" s="56">
        <v>1448000</v>
      </c>
    </row>
    <row r="121" spans="1:8" s="26" customFormat="1" ht="80.25" customHeight="1" x14ac:dyDescent="0.2">
      <c r="A121" s="42" t="s">
        <v>356</v>
      </c>
      <c r="B121" s="22"/>
      <c r="C121" s="54">
        <v>2</v>
      </c>
      <c r="D121" s="32" t="s">
        <v>321</v>
      </c>
      <c r="E121" s="10" t="s">
        <v>254</v>
      </c>
      <c r="F121" s="32" t="s">
        <v>532</v>
      </c>
      <c r="G121" s="58" t="s">
        <v>314</v>
      </c>
      <c r="H121" s="56">
        <v>6400000</v>
      </c>
    </row>
    <row r="122" spans="1:8" s="26" customFormat="1" ht="70.5" customHeight="1" x14ac:dyDescent="0.2">
      <c r="A122" s="42" t="s">
        <v>357</v>
      </c>
      <c r="B122" s="22"/>
      <c r="C122" s="54">
        <v>2</v>
      </c>
      <c r="D122" s="32" t="s">
        <v>321</v>
      </c>
      <c r="E122" s="10" t="s">
        <v>255</v>
      </c>
      <c r="F122" s="32" t="s">
        <v>532</v>
      </c>
      <c r="G122" s="58" t="s">
        <v>314</v>
      </c>
      <c r="H122" s="56">
        <v>1506000</v>
      </c>
    </row>
    <row r="123" spans="1:8" s="26" customFormat="1" ht="127.5" customHeight="1" x14ac:dyDescent="0.2">
      <c r="A123" s="42" t="s">
        <v>358</v>
      </c>
      <c r="B123" s="22"/>
      <c r="C123" s="54">
        <v>2</v>
      </c>
      <c r="D123" s="32" t="s">
        <v>321</v>
      </c>
      <c r="E123" s="10" t="s">
        <v>256</v>
      </c>
      <c r="F123" s="32" t="s">
        <v>532</v>
      </c>
      <c r="G123" s="58" t="s">
        <v>314</v>
      </c>
      <c r="H123" s="56">
        <v>4199000</v>
      </c>
    </row>
    <row r="124" spans="1:8" s="26" customFormat="1" ht="67.5" customHeight="1" x14ac:dyDescent="0.2">
      <c r="A124" s="42" t="s">
        <v>359</v>
      </c>
      <c r="B124" s="22"/>
      <c r="C124" s="54">
        <v>2</v>
      </c>
      <c r="D124" s="32" t="s">
        <v>321</v>
      </c>
      <c r="E124" s="10" t="s">
        <v>257</v>
      </c>
      <c r="F124" s="32" t="s">
        <v>532</v>
      </c>
      <c r="G124" s="58" t="s">
        <v>314</v>
      </c>
      <c r="H124" s="56">
        <v>1606000</v>
      </c>
    </row>
    <row r="125" spans="1:8" s="26" customFormat="1" ht="66.75" customHeight="1" x14ac:dyDescent="0.2">
      <c r="A125" s="42" t="s">
        <v>360</v>
      </c>
      <c r="B125" s="22"/>
      <c r="C125" s="54">
        <v>2</v>
      </c>
      <c r="D125" s="32" t="s">
        <v>321</v>
      </c>
      <c r="E125" s="10" t="s">
        <v>258</v>
      </c>
      <c r="F125" s="32" t="s">
        <v>532</v>
      </c>
      <c r="G125" s="58" t="s">
        <v>314</v>
      </c>
      <c r="H125" s="56">
        <v>4726000</v>
      </c>
    </row>
    <row r="126" spans="1:8" s="26" customFormat="1" ht="62.25" customHeight="1" x14ac:dyDescent="0.2">
      <c r="A126" s="42" t="s">
        <v>361</v>
      </c>
      <c r="B126" s="22"/>
      <c r="C126" s="54">
        <v>2</v>
      </c>
      <c r="D126" s="32" t="s">
        <v>321</v>
      </c>
      <c r="E126" s="10" t="s">
        <v>259</v>
      </c>
      <c r="F126" s="32" t="s">
        <v>532</v>
      </c>
      <c r="G126" s="58" t="s">
        <v>314</v>
      </c>
      <c r="H126" s="56">
        <v>2418000</v>
      </c>
    </row>
    <row r="127" spans="1:8" s="26" customFormat="1" ht="94.5" customHeight="1" x14ac:dyDescent="0.2">
      <c r="A127" s="42" t="s">
        <v>362</v>
      </c>
      <c r="B127" s="22"/>
      <c r="C127" s="54">
        <v>2</v>
      </c>
      <c r="D127" s="32" t="s">
        <v>321</v>
      </c>
      <c r="E127" s="10" t="s">
        <v>260</v>
      </c>
      <c r="F127" s="32" t="s">
        <v>532</v>
      </c>
      <c r="G127" s="58" t="s">
        <v>314</v>
      </c>
      <c r="H127" s="56">
        <v>812000</v>
      </c>
    </row>
    <row r="128" spans="1:8" s="26" customFormat="1" ht="94.5" customHeight="1" x14ac:dyDescent="0.2">
      <c r="A128" s="42" t="s">
        <v>363</v>
      </c>
      <c r="B128" s="22"/>
      <c r="C128" s="54">
        <v>2</v>
      </c>
      <c r="D128" s="32" t="s">
        <v>321</v>
      </c>
      <c r="E128" s="10" t="s">
        <v>261</v>
      </c>
      <c r="F128" s="32" t="s">
        <v>532</v>
      </c>
      <c r="G128" s="58" t="s">
        <v>314</v>
      </c>
      <c r="H128" s="56">
        <v>934000</v>
      </c>
    </row>
    <row r="129" spans="1:8" s="26" customFormat="1" ht="126.75" customHeight="1" x14ac:dyDescent="0.2">
      <c r="A129" s="42" t="s">
        <v>364</v>
      </c>
      <c r="B129" s="22"/>
      <c r="C129" s="54">
        <v>2</v>
      </c>
      <c r="D129" s="32" t="s">
        <v>321</v>
      </c>
      <c r="E129" s="10" t="s">
        <v>262</v>
      </c>
      <c r="F129" s="32" t="s">
        <v>532</v>
      </c>
      <c r="G129" s="58" t="s">
        <v>314</v>
      </c>
      <c r="H129" s="56">
        <v>2143000</v>
      </c>
    </row>
    <row r="130" spans="1:8" s="26" customFormat="1" ht="65.25" customHeight="1" x14ac:dyDescent="0.2">
      <c r="A130" s="42" t="s">
        <v>365</v>
      </c>
      <c r="B130" s="22"/>
      <c r="C130" s="54">
        <v>2</v>
      </c>
      <c r="D130" s="32" t="s">
        <v>321</v>
      </c>
      <c r="E130" s="10" t="s">
        <v>263</v>
      </c>
      <c r="F130" s="32" t="s">
        <v>532</v>
      </c>
      <c r="G130" s="58" t="s">
        <v>314</v>
      </c>
      <c r="H130" s="56">
        <v>1976000</v>
      </c>
    </row>
    <row r="131" spans="1:8" s="26" customFormat="1" ht="87" customHeight="1" x14ac:dyDescent="0.2">
      <c r="A131" s="42" t="s">
        <v>366</v>
      </c>
      <c r="B131" s="22"/>
      <c r="C131" s="54">
        <v>2</v>
      </c>
      <c r="D131" s="32" t="s">
        <v>321</v>
      </c>
      <c r="E131" s="10" t="s">
        <v>264</v>
      </c>
      <c r="F131" s="32" t="s">
        <v>532</v>
      </c>
      <c r="G131" s="58" t="s">
        <v>314</v>
      </c>
      <c r="H131" s="56">
        <v>5000000</v>
      </c>
    </row>
    <row r="132" spans="1:8" s="26" customFormat="1" ht="63.75" customHeight="1" x14ac:dyDescent="0.2">
      <c r="A132" s="42" t="s">
        <v>367</v>
      </c>
      <c r="B132" s="22"/>
      <c r="C132" s="54">
        <v>2</v>
      </c>
      <c r="D132" s="32" t="s">
        <v>321</v>
      </c>
      <c r="E132" s="10" t="s">
        <v>265</v>
      </c>
      <c r="F132" s="32" t="s">
        <v>532</v>
      </c>
      <c r="G132" s="58" t="s">
        <v>314</v>
      </c>
      <c r="H132" s="56">
        <v>3000000</v>
      </c>
    </row>
    <row r="133" spans="1:8" s="26" customFormat="1" ht="195" customHeight="1" x14ac:dyDescent="0.2">
      <c r="A133" s="42" t="s">
        <v>368</v>
      </c>
      <c r="B133" s="22"/>
      <c r="C133" s="54">
        <v>2</v>
      </c>
      <c r="D133" s="32" t="s">
        <v>321</v>
      </c>
      <c r="E133" s="10" t="s">
        <v>266</v>
      </c>
      <c r="F133" s="32" t="s">
        <v>532</v>
      </c>
      <c r="G133" s="58" t="s">
        <v>314</v>
      </c>
      <c r="H133" s="56">
        <v>733000</v>
      </c>
    </row>
    <row r="134" spans="1:8" s="26" customFormat="1" ht="128.25" customHeight="1" x14ac:dyDescent="0.2">
      <c r="A134" s="42" t="s">
        <v>369</v>
      </c>
      <c r="B134" s="22"/>
      <c r="C134" s="54">
        <v>2</v>
      </c>
      <c r="D134" s="32" t="s">
        <v>321</v>
      </c>
      <c r="E134" s="10" t="s">
        <v>267</v>
      </c>
      <c r="F134" s="32" t="s">
        <v>532</v>
      </c>
      <c r="G134" s="58" t="s">
        <v>314</v>
      </c>
      <c r="H134" s="56">
        <v>397000</v>
      </c>
    </row>
    <row r="135" spans="1:8" s="26" customFormat="1" ht="82.5" customHeight="1" x14ac:dyDescent="0.2">
      <c r="A135" s="42" t="s">
        <v>370</v>
      </c>
      <c r="B135" s="22"/>
      <c r="C135" s="54">
        <v>2</v>
      </c>
      <c r="D135" s="32" t="s">
        <v>321</v>
      </c>
      <c r="E135" s="10" t="s">
        <v>268</v>
      </c>
      <c r="F135" s="32" t="s">
        <v>532</v>
      </c>
      <c r="G135" s="58" t="s">
        <v>314</v>
      </c>
      <c r="H135" s="56">
        <v>2219000</v>
      </c>
    </row>
    <row r="136" spans="1:8" s="26" customFormat="1" ht="70.5" customHeight="1" x14ac:dyDescent="0.2">
      <c r="A136" s="42" t="s">
        <v>371</v>
      </c>
      <c r="B136" s="22"/>
      <c r="C136" s="54">
        <v>2</v>
      </c>
      <c r="D136" s="32" t="s">
        <v>321</v>
      </c>
      <c r="E136" s="10" t="s">
        <v>269</v>
      </c>
      <c r="F136" s="32" t="s">
        <v>532</v>
      </c>
      <c r="G136" s="58" t="s">
        <v>314</v>
      </c>
      <c r="H136" s="56">
        <v>2206000</v>
      </c>
    </row>
    <row r="137" spans="1:8" s="26" customFormat="1" ht="70.5" customHeight="1" x14ac:dyDescent="0.2">
      <c r="A137" s="42" t="s">
        <v>372</v>
      </c>
      <c r="B137" s="22"/>
      <c r="C137" s="54">
        <v>2</v>
      </c>
      <c r="D137" s="32" t="s">
        <v>321</v>
      </c>
      <c r="E137" s="10" t="s">
        <v>270</v>
      </c>
      <c r="F137" s="32" t="s">
        <v>532</v>
      </c>
      <c r="G137" s="58" t="s">
        <v>314</v>
      </c>
      <c r="H137" s="56">
        <v>1861000</v>
      </c>
    </row>
    <row r="138" spans="1:8" s="26" customFormat="1" ht="116.25" customHeight="1" x14ac:dyDescent="0.2">
      <c r="A138" s="42" t="s">
        <v>373</v>
      </c>
      <c r="B138" s="22"/>
      <c r="C138" s="54">
        <v>2</v>
      </c>
      <c r="D138" s="32" t="s">
        <v>321</v>
      </c>
      <c r="E138" s="10" t="s">
        <v>271</v>
      </c>
      <c r="F138" s="32" t="s">
        <v>532</v>
      </c>
      <c r="G138" s="58" t="s">
        <v>315</v>
      </c>
      <c r="H138" s="56">
        <v>10934000</v>
      </c>
    </row>
    <row r="139" spans="1:8" s="26" customFormat="1" ht="66" customHeight="1" x14ac:dyDescent="0.2">
      <c r="A139" s="42" t="s">
        <v>374</v>
      </c>
      <c r="B139" s="22"/>
      <c r="C139" s="54">
        <v>2</v>
      </c>
      <c r="D139" s="32" t="s">
        <v>321</v>
      </c>
      <c r="E139" s="10" t="s">
        <v>272</v>
      </c>
      <c r="F139" s="32" t="s">
        <v>532</v>
      </c>
      <c r="G139" s="58" t="s">
        <v>316</v>
      </c>
      <c r="H139" s="56">
        <v>7748000</v>
      </c>
    </row>
    <row r="140" spans="1:8" s="26" customFormat="1" ht="66.75" customHeight="1" x14ac:dyDescent="0.2">
      <c r="A140" s="42" t="s">
        <v>375</v>
      </c>
      <c r="B140" s="22"/>
      <c r="C140" s="54">
        <v>2</v>
      </c>
      <c r="D140" s="32" t="s">
        <v>321</v>
      </c>
      <c r="E140" s="10" t="s">
        <v>273</v>
      </c>
      <c r="F140" s="32" t="s">
        <v>532</v>
      </c>
      <c r="G140" s="58" t="s">
        <v>316</v>
      </c>
      <c r="H140" s="56">
        <v>4074000</v>
      </c>
    </row>
    <row r="141" spans="1:8" s="26" customFormat="1" ht="87" customHeight="1" x14ac:dyDescent="0.2">
      <c r="A141" s="42" t="s">
        <v>376</v>
      </c>
      <c r="B141" s="22"/>
      <c r="C141" s="54">
        <v>2</v>
      </c>
      <c r="D141" s="32" t="s">
        <v>321</v>
      </c>
      <c r="E141" s="10" t="s">
        <v>274</v>
      </c>
      <c r="F141" s="32" t="s">
        <v>532</v>
      </c>
      <c r="G141" s="58" t="s">
        <v>316</v>
      </c>
      <c r="H141" s="56">
        <v>7237500</v>
      </c>
    </row>
    <row r="142" spans="1:8" s="26" customFormat="1" ht="231.75" customHeight="1" x14ac:dyDescent="0.2">
      <c r="A142" s="42" t="s">
        <v>377</v>
      </c>
      <c r="B142" s="22"/>
      <c r="C142" s="54">
        <v>2</v>
      </c>
      <c r="D142" s="32" t="s">
        <v>321</v>
      </c>
      <c r="E142" s="10" t="s">
        <v>275</v>
      </c>
      <c r="F142" s="32" t="s">
        <v>532</v>
      </c>
      <c r="G142" s="58" t="s">
        <v>317</v>
      </c>
      <c r="H142" s="56">
        <v>39744000</v>
      </c>
    </row>
    <row r="143" spans="1:8" s="26" customFormat="1" ht="267.75" customHeight="1" x14ac:dyDescent="0.2">
      <c r="A143" s="42" t="s">
        <v>378</v>
      </c>
      <c r="B143" s="22"/>
      <c r="C143" s="54">
        <v>2</v>
      </c>
      <c r="D143" s="32" t="s">
        <v>321</v>
      </c>
      <c r="E143" s="10" t="s">
        <v>276</v>
      </c>
      <c r="F143" s="32" t="s">
        <v>532</v>
      </c>
      <c r="G143" s="58" t="s">
        <v>317</v>
      </c>
      <c r="H143" s="56">
        <v>9443000</v>
      </c>
    </row>
    <row r="144" spans="1:8" s="26" customFormat="1" ht="94.5" customHeight="1" x14ac:dyDescent="0.2">
      <c r="A144" s="42" t="s">
        <v>380</v>
      </c>
      <c r="B144" s="22"/>
      <c r="C144" s="54">
        <v>2</v>
      </c>
      <c r="D144" s="32" t="s">
        <v>321</v>
      </c>
      <c r="E144" s="10" t="s">
        <v>277</v>
      </c>
      <c r="F144" s="32" t="s">
        <v>532</v>
      </c>
      <c r="G144" s="58" t="s">
        <v>317</v>
      </c>
      <c r="H144" s="56">
        <v>11660000</v>
      </c>
    </row>
    <row r="145" spans="1:9" s="26" customFormat="1" ht="67.5" customHeight="1" x14ac:dyDescent="0.2">
      <c r="A145" s="42" t="s">
        <v>381</v>
      </c>
      <c r="B145" s="22"/>
      <c r="C145" s="54">
        <v>2</v>
      </c>
      <c r="D145" s="32" t="s">
        <v>321</v>
      </c>
      <c r="E145" s="10" t="s">
        <v>278</v>
      </c>
      <c r="F145" s="32" t="s">
        <v>532</v>
      </c>
      <c r="G145" s="58" t="s">
        <v>317</v>
      </c>
      <c r="H145" s="56">
        <v>7160000</v>
      </c>
    </row>
    <row r="146" spans="1:9" s="26" customFormat="1" ht="69" customHeight="1" x14ac:dyDescent="0.2">
      <c r="A146" s="42" t="s">
        <v>379</v>
      </c>
      <c r="B146" s="22"/>
      <c r="C146" s="54">
        <v>2</v>
      </c>
      <c r="D146" s="32" t="s">
        <v>321</v>
      </c>
      <c r="E146" s="10" t="s">
        <v>279</v>
      </c>
      <c r="F146" s="32" t="s">
        <v>532</v>
      </c>
      <c r="G146" s="58" t="s">
        <v>127</v>
      </c>
      <c r="H146" s="56">
        <v>2650000</v>
      </c>
    </row>
    <row r="147" spans="1:9" s="26" customFormat="1" ht="72" customHeight="1" x14ac:dyDescent="0.2">
      <c r="A147" s="42" t="s">
        <v>382</v>
      </c>
      <c r="B147" s="22"/>
      <c r="C147" s="54">
        <v>2</v>
      </c>
      <c r="D147" s="32" t="s">
        <v>321</v>
      </c>
      <c r="E147" s="10" t="s">
        <v>280</v>
      </c>
      <c r="F147" s="32" t="s">
        <v>532</v>
      </c>
      <c r="G147" s="58" t="s">
        <v>127</v>
      </c>
      <c r="H147" s="56">
        <v>4375000</v>
      </c>
    </row>
    <row r="148" spans="1:9" s="26" customFormat="1" ht="49.5" customHeight="1" x14ac:dyDescent="0.2">
      <c r="A148" s="42" t="s">
        <v>383</v>
      </c>
      <c r="B148" s="22"/>
      <c r="C148" s="54">
        <v>2</v>
      </c>
      <c r="D148" s="32" t="s">
        <v>321</v>
      </c>
      <c r="E148" s="10" t="s">
        <v>281</v>
      </c>
      <c r="F148" s="32" t="s">
        <v>532</v>
      </c>
      <c r="G148" s="58" t="s">
        <v>127</v>
      </c>
      <c r="H148" s="56">
        <v>1565000</v>
      </c>
    </row>
    <row r="149" spans="1:9" s="26" customFormat="1" ht="72" customHeight="1" x14ac:dyDescent="0.2">
      <c r="A149" s="42" t="s">
        <v>384</v>
      </c>
      <c r="B149" s="22"/>
      <c r="C149" s="54">
        <v>2</v>
      </c>
      <c r="D149" s="32" t="s">
        <v>321</v>
      </c>
      <c r="E149" s="10" t="s">
        <v>282</v>
      </c>
      <c r="F149" s="32" t="s">
        <v>532</v>
      </c>
      <c r="G149" s="58" t="s">
        <v>127</v>
      </c>
      <c r="H149" s="56">
        <v>3910000</v>
      </c>
    </row>
    <row r="150" spans="1:9" s="26" customFormat="1" ht="75" customHeight="1" x14ac:dyDescent="0.2">
      <c r="A150" s="42" t="s">
        <v>385</v>
      </c>
      <c r="B150" s="22"/>
      <c r="C150" s="54">
        <v>2</v>
      </c>
      <c r="D150" s="32" t="s">
        <v>321</v>
      </c>
      <c r="E150" s="10" t="s">
        <v>283</v>
      </c>
      <c r="F150" s="32" t="s">
        <v>532</v>
      </c>
      <c r="G150" s="58" t="s">
        <v>127</v>
      </c>
      <c r="H150" s="56">
        <v>3265000</v>
      </c>
    </row>
    <row r="151" spans="1:9" s="26" customFormat="1" ht="75" customHeight="1" x14ac:dyDescent="0.2">
      <c r="A151" s="42" t="s">
        <v>386</v>
      </c>
      <c r="B151" s="22"/>
      <c r="C151" s="54">
        <v>2</v>
      </c>
      <c r="D151" s="32" t="s">
        <v>321</v>
      </c>
      <c r="E151" s="10" t="s">
        <v>284</v>
      </c>
      <c r="F151" s="32" t="s">
        <v>532</v>
      </c>
      <c r="G151" s="58" t="s">
        <v>127</v>
      </c>
      <c r="H151" s="56">
        <v>1423700</v>
      </c>
    </row>
    <row r="152" spans="1:9" s="26" customFormat="1" ht="84" customHeight="1" x14ac:dyDescent="0.2">
      <c r="A152" s="42" t="s">
        <v>387</v>
      </c>
      <c r="B152" s="22"/>
      <c r="C152" s="54">
        <v>2</v>
      </c>
      <c r="D152" s="32" t="s">
        <v>321</v>
      </c>
      <c r="E152" s="10" t="s">
        <v>285</v>
      </c>
      <c r="F152" s="32" t="s">
        <v>532</v>
      </c>
      <c r="G152" s="58" t="s">
        <v>318</v>
      </c>
      <c r="H152" s="56">
        <v>6879000</v>
      </c>
    </row>
    <row r="153" spans="1:9" s="26" customFormat="1" ht="69" customHeight="1" x14ac:dyDescent="0.2">
      <c r="A153" s="42" t="s">
        <v>388</v>
      </c>
      <c r="B153" s="22"/>
      <c r="C153" s="54">
        <v>2</v>
      </c>
      <c r="D153" s="32" t="s">
        <v>321</v>
      </c>
      <c r="E153" s="10" t="s">
        <v>327</v>
      </c>
      <c r="F153" s="32" t="s">
        <v>532</v>
      </c>
      <c r="G153" s="58" t="s">
        <v>318</v>
      </c>
      <c r="H153" s="56">
        <v>7873000</v>
      </c>
    </row>
    <row r="154" spans="1:9" s="26" customFormat="1" ht="64.5" customHeight="1" x14ac:dyDescent="0.2">
      <c r="A154" s="42" t="s">
        <v>389</v>
      </c>
      <c r="B154" s="22"/>
      <c r="C154" s="54">
        <v>2</v>
      </c>
      <c r="D154" s="32" t="s">
        <v>321</v>
      </c>
      <c r="E154" s="10" t="s">
        <v>286</v>
      </c>
      <c r="F154" s="32" t="s">
        <v>532</v>
      </c>
      <c r="G154" s="58" t="s">
        <v>318</v>
      </c>
      <c r="H154" s="56">
        <v>7566000</v>
      </c>
    </row>
    <row r="155" spans="1:9" s="26" customFormat="1" ht="66" customHeight="1" x14ac:dyDescent="0.2">
      <c r="A155" s="42" t="s">
        <v>390</v>
      </c>
      <c r="B155" s="22"/>
      <c r="C155" s="54">
        <v>2</v>
      </c>
      <c r="D155" s="32" t="s">
        <v>321</v>
      </c>
      <c r="E155" s="10" t="s">
        <v>287</v>
      </c>
      <c r="F155" s="32" t="s">
        <v>532</v>
      </c>
      <c r="G155" s="58" t="s">
        <v>318</v>
      </c>
      <c r="H155" s="56">
        <v>6499000</v>
      </c>
    </row>
    <row r="156" spans="1:9" s="26" customFormat="1" ht="69" customHeight="1" x14ac:dyDescent="0.2">
      <c r="A156" s="42" t="s">
        <v>391</v>
      </c>
      <c r="B156" s="22"/>
      <c r="C156" s="54">
        <v>2</v>
      </c>
      <c r="D156" s="32" t="s">
        <v>321</v>
      </c>
      <c r="E156" s="10" t="s">
        <v>288</v>
      </c>
      <c r="F156" s="32" t="s">
        <v>532</v>
      </c>
      <c r="G156" s="58" t="s">
        <v>318</v>
      </c>
      <c r="H156" s="56">
        <v>9175000</v>
      </c>
    </row>
    <row r="157" spans="1:9" s="26" customFormat="1" ht="70.5" customHeight="1" x14ac:dyDescent="0.2">
      <c r="A157" s="42" t="s">
        <v>392</v>
      </c>
      <c r="B157" s="22"/>
      <c r="C157" s="54">
        <v>2</v>
      </c>
      <c r="D157" s="32" t="s">
        <v>321</v>
      </c>
      <c r="E157" s="10" t="s">
        <v>289</v>
      </c>
      <c r="F157" s="32" t="s">
        <v>532</v>
      </c>
      <c r="G157" s="58" t="s">
        <v>318</v>
      </c>
      <c r="H157" s="56">
        <v>6004000</v>
      </c>
    </row>
    <row r="158" spans="1:9" s="26" customFormat="1" ht="63" customHeight="1" x14ac:dyDescent="0.2">
      <c r="A158" s="42" t="s">
        <v>393</v>
      </c>
      <c r="B158" s="22"/>
      <c r="C158" s="54">
        <v>2</v>
      </c>
      <c r="D158" s="32" t="s">
        <v>321</v>
      </c>
      <c r="E158" s="10" t="s">
        <v>290</v>
      </c>
      <c r="F158" s="32" t="s">
        <v>532</v>
      </c>
      <c r="G158" s="58" t="s">
        <v>318</v>
      </c>
      <c r="H158" s="56">
        <v>1751000</v>
      </c>
    </row>
    <row r="159" spans="1:9" s="26" customFormat="1" ht="66" customHeight="1" x14ac:dyDescent="0.2">
      <c r="A159" s="42" t="s">
        <v>394</v>
      </c>
      <c r="B159" s="22"/>
      <c r="C159" s="54">
        <v>2</v>
      </c>
      <c r="D159" s="32" t="s">
        <v>321</v>
      </c>
      <c r="E159" s="10" t="s">
        <v>291</v>
      </c>
      <c r="F159" s="32" t="s">
        <v>532</v>
      </c>
      <c r="G159" s="58" t="s">
        <v>74</v>
      </c>
      <c r="H159" s="56">
        <v>3272900</v>
      </c>
    </row>
    <row r="160" spans="1:9" s="118" customFormat="1" ht="87" customHeight="1" x14ac:dyDescent="0.2">
      <c r="A160" s="134" t="s">
        <v>395</v>
      </c>
      <c r="B160" s="23"/>
      <c r="C160" s="54">
        <v>2</v>
      </c>
      <c r="D160" s="54" t="s">
        <v>321</v>
      </c>
      <c r="E160" s="135" t="s">
        <v>292</v>
      </c>
      <c r="F160" s="54" t="s">
        <v>532</v>
      </c>
      <c r="G160" s="58" t="s">
        <v>74</v>
      </c>
      <c r="H160" s="136">
        <v>8677000</v>
      </c>
      <c r="I160" s="128"/>
    </row>
    <row r="161" spans="1:8" s="26" customFormat="1" ht="87" customHeight="1" x14ac:dyDescent="0.2">
      <c r="A161" s="42" t="s">
        <v>396</v>
      </c>
      <c r="B161" s="22"/>
      <c r="C161" s="54">
        <v>2</v>
      </c>
      <c r="D161" s="32" t="s">
        <v>321</v>
      </c>
      <c r="E161" s="10" t="s">
        <v>293</v>
      </c>
      <c r="F161" s="32" t="s">
        <v>532</v>
      </c>
      <c r="G161" s="58" t="s">
        <v>74</v>
      </c>
      <c r="H161" s="56">
        <v>2070000</v>
      </c>
    </row>
    <row r="162" spans="1:8" s="26" customFormat="1" ht="87" customHeight="1" x14ac:dyDescent="0.2">
      <c r="A162" s="42" t="s">
        <v>397</v>
      </c>
      <c r="B162" s="22"/>
      <c r="C162" s="54">
        <v>2</v>
      </c>
      <c r="D162" s="32" t="s">
        <v>321</v>
      </c>
      <c r="E162" s="10" t="s">
        <v>294</v>
      </c>
      <c r="F162" s="32" t="s">
        <v>532</v>
      </c>
      <c r="G162" s="58" t="s">
        <v>74</v>
      </c>
      <c r="H162" s="56">
        <v>2831000</v>
      </c>
    </row>
    <row r="163" spans="1:8" s="26" customFormat="1" ht="61.5" customHeight="1" x14ac:dyDescent="0.2">
      <c r="A163" s="42" t="s">
        <v>398</v>
      </c>
      <c r="B163" s="22"/>
      <c r="C163" s="54">
        <v>2</v>
      </c>
      <c r="D163" s="32" t="s">
        <v>321</v>
      </c>
      <c r="E163" s="10" t="s">
        <v>295</v>
      </c>
      <c r="F163" s="32" t="s">
        <v>532</v>
      </c>
      <c r="G163" s="58" t="s">
        <v>74</v>
      </c>
      <c r="H163" s="56">
        <v>4212000</v>
      </c>
    </row>
    <row r="164" spans="1:8" s="26" customFormat="1" ht="87" customHeight="1" x14ac:dyDescent="0.2">
      <c r="A164" s="42" t="s">
        <v>399</v>
      </c>
      <c r="B164" s="22"/>
      <c r="C164" s="54">
        <v>2</v>
      </c>
      <c r="D164" s="32" t="s">
        <v>321</v>
      </c>
      <c r="E164" s="10" t="s">
        <v>296</v>
      </c>
      <c r="F164" s="32" t="s">
        <v>532</v>
      </c>
      <c r="G164" s="58" t="s">
        <v>74</v>
      </c>
      <c r="H164" s="56">
        <v>3600000</v>
      </c>
    </row>
    <row r="165" spans="1:8" s="26" customFormat="1" ht="87" customHeight="1" x14ac:dyDescent="0.2">
      <c r="A165" s="42" t="s">
        <v>400</v>
      </c>
      <c r="B165" s="22"/>
      <c r="C165" s="54">
        <v>2</v>
      </c>
      <c r="D165" s="32" t="s">
        <v>321</v>
      </c>
      <c r="E165" s="10" t="s">
        <v>297</v>
      </c>
      <c r="F165" s="32" t="s">
        <v>532</v>
      </c>
      <c r="G165" s="58" t="s">
        <v>74</v>
      </c>
      <c r="H165" s="56">
        <v>1680000</v>
      </c>
    </row>
    <row r="166" spans="1:8" s="26" customFormat="1" ht="68.25" customHeight="1" x14ac:dyDescent="0.2">
      <c r="A166" s="42" t="s">
        <v>401</v>
      </c>
      <c r="B166" s="22"/>
      <c r="C166" s="54">
        <v>2</v>
      </c>
      <c r="D166" s="32" t="s">
        <v>321</v>
      </c>
      <c r="E166" s="10" t="s">
        <v>298</v>
      </c>
      <c r="F166" s="32" t="s">
        <v>532</v>
      </c>
      <c r="G166" s="58" t="s">
        <v>74</v>
      </c>
      <c r="H166" s="56">
        <v>1680000</v>
      </c>
    </row>
    <row r="167" spans="1:8" s="26" customFormat="1" ht="87" customHeight="1" x14ac:dyDescent="0.2">
      <c r="A167" s="42" t="s">
        <v>402</v>
      </c>
      <c r="B167" s="22"/>
      <c r="C167" s="54">
        <v>2</v>
      </c>
      <c r="D167" s="32" t="s">
        <v>321</v>
      </c>
      <c r="E167" s="10" t="s">
        <v>299</v>
      </c>
      <c r="F167" s="32" t="s">
        <v>532</v>
      </c>
      <c r="G167" s="58" t="s">
        <v>74</v>
      </c>
      <c r="H167" s="56">
        <v>700000</v>
      </c>
    </row>
    <row r="168" spans="1:8" s="26" customFormat="1" ht="66" customHeight="1" x14ac:dyDescent="0.2">
      <c r="A168" s="42" t="s">
        <v>403</v>
      </c>
      <c r="B168" s="22"/>
      <c r="C168" s="54">
        <v>2</v>
      </c>
      <c r="D168" s="32" t="s">
        <v>321</v>
      </c>
      <c r="E168" s="10" t="s">
        <v>300</v>
      </c>
      <c r="F168" s="32" t="s">
        <v>532</v>
      </c>
      <c r="G168" s="58" t="s">
        <v>74</v>
      </c>
      <c r="H168" s="56">
        <v>1484000</v>
      </c>
    </row>
    <row r="169" spans="1:8" s="26" customFormat="1" ht="66.75" customHeight="1" x14ac:dyDescent="0.2">
      <c r="A169" s="42" t="s">
        <v>404</v>
      </c>
      <c r="B169" s="22"/>
      <c r="C169" s="54">
        <v>2</v>
      </c>
      <c r="D169" s="32" t="s">
        <v>321</v>
      </c>
      <c r="E169" s="10" t="s">
        <v>301</v>
      </c>
      <c r="F169" s="32" t="s">
        <v>532</v>
      </c>
      <c r="G169" s="58" t="s">
        <v>319</v>
      </c>
      <c r="H169" s="56">
        <v>20899500</v>
      </c>
    </row>
    <row r="170" spans="1:8" s="26" customFormat="1" ht="66" customHeight="1" x14ac:dyDescent="0.2">
      <c r="A170" s="42" t="s">
        <v>405</v>
      </c>
      <c r="B170" s="22"/>
      <c r="C170" s="54">
        <v>2</v>
      </c>
      <c r="D170" s="32" t="s">
        <v>321</v>
      </c>
      <c r="E170" s="10" t="s">
        <v>302</v>
      </c>
      <c r="F170" s="32" t="s">
        <v>532</v>
      </c>
      <c r="G170" s="58" t="s">
        <v>319</v>
      </c>
      <c r="H170" s="56">
        <v>14738000</v>
      </c>
    </row>
    <row r="171" spans="1:8" s="26" customFormat="1" ht="64.5" customHeight="1" x14ac:dyDescent="0.2">
      <c r="A171" s="42" t="s">
        <v>407</v>
      </c>
      <c r="B171" s="22"/>
      <c r="C171" s="54">
        <v>2</v>
      </c>
      <c r="D171" s="32" t="s">
        <v>321</v>
      </c>
      <c r="E171" s="10" t="s">
        <v>303</v>
      </c>
      <c r="F171" s="32" t="s">
        <v>532</v>
      </c>
      <c r="G171" s="58" t="s">
        <v>319</v>
      </c>
      <c r="H171" s="56">
        <v>9373800</v>
      </c>
    </row>
    <row r="172" spans="1:8" s="26" customFormat="1" ht="69.75" customHeight="1" x14ac:dyDescent="0.2">
      <c r="A172" s="42" t="s">
        <v>406</v>
      </c>
      <c r="B172" s="22"/>
      <c r="C172" s="54">
        <v>2</v>
      </c>
      <c r="D172" s="32" t="s">
        <v>321</v>
      </c>
      <c r="E172" s="10" t="s">
        <v>304</v>
      </c>
      <c r="F172" s="32" t="s">
        <v>532</v>
      </c>
      <c r="G172" s="58" t="s">
        <v>319</v>
      </c>
      <c r="H172" s="56">
        <v>5532700</v>
      </c>
    </row>
    <row r="173" spans="1:8" s="26" customFormat="1" ht="87" customHeight="1" x14ac:dyDescent="0.2">
      <c r="A173" s="42" t="s">
        <v>408</v>
      </c>
      <c r="B173" s="22"/>
      <c r="C173" s="54">
        <v>2</v>
      </c>
      <c r="D173" s="32" t="s">
        <v>321</v>
      </c>
      <c r="E173" s="10"/>
      <c r="F173" s="32" t="s">
        <v>532</v>
      </c>
      <c r="G173" s="58" t="s">
        <v>319</v>
      </c>
      <c r="H173" s="56">
        <v>9649600</v>
      </c>
    </row>
    <row r="174" spans="1:8" s="26" customFormat="1" ht="87" customHeight="1" x14ac:dyDescent="0.2">
      <c r="A174" s="42" t="s">
        <v>409</v>
      </c>
      <c r="B174" s="22"/>
      <c r="C174" s="54">
        <v>2</v>
      </c>
      <c r="D174" s="32" t="s">
        <v>321</v>
      </c>
      <c r="E174" s="10" t="s">
        <v>305</v>
      </c>
      <c r="F174" s="32" t="s">
        <v>532</v>
      </c>
      <c r="G174" s="58" t="s">
        <v>319</v>
      </c>
      <c r="H174" s="56">
        <v>5622000</v>
      </c>
    </row>
    <row r="175" spans="1:8" s="26" customFormat="1" ht="87" customHeight="1" x14ac:dyDescent="0.2">
      <c r="A175" s="42" t="s">
        <v>410</v>
      </c>
      <c r="B175" s="22"/>
      <c r="C175" s="54">
        <v>2</v>
      </c>
      <c r="D175" s="32" t="s">
        <v>321</v>
      </c>
      <c r="E175" s="10"/>
      <c r="F175" s="32" t="s">
        <v>532</v>
      </c>
      <c r="G175" s="58" t="s">
        <v>319</v>
      </c>
      <c r="H175" s="56">
        <v>9997000</v>
      </c>
    </row>
    <row r="176" spans="1:8" s="26" customFormat="1" ht="110.25" customHeight="1" x14ac:dyDescent="0.2">
      <c r="A176" s="42" t="s">
        <v>411</v>
      </c>
      <c r="B176" s="22"/>
      <c r="C176" s="54">
        <v>2</v>
      </c>
      <c r="D176" s="32" t="s">
        <v>321</v>
      </c>
      <c r="E176" s="10" t="s">
        <v>306</v>
      </c>
      <c r="F176" s="32" t="s">
        <v>532</v>
      </c>
      <c r="G176" s="58" t="s">
        <v>127</v>
      </c>
      <c r="H176" s="56">
        <v>13114000</v>
      </c>
    </row>
    <row r="177" spans="1:9" s="26" customFormat="1" ht="66.75" customHeight="1" x14ac:dyDescent="0.2">
      <c r="A177" s="42" t="s">
        <v>412</v>
      </c>
      <c r="B177" s="22"/>
      <c r="C177" s="54">
        <v>2</v>
      </c>
      <c r="D177" s="32" t="s">
        <v>321</v>
      </c>
      <c r="E177" s="10" t="s">
        <v>307</v>
      </c>
      <c r="F177" s="32" t="s">
        <v>532</v>
      </c>
      <c r="G177" s="58" t="s">
        <v>320</v>
      </c>
      <c r="H177" s="56">
        <v>2566000</v>
      </c>
    </row>
    <row r="178" spans="1:9" s="26" customFormat="1" ht="102" customHeight="1" x14ac:dyDescent="0.2">
      <c r="A178" s="42" t="s">
        <v>413</v>
      </c>
      <c r="B178" s="22"/>
      <c r="C178" s="54">
        <v>2</v>
      </c>
      <c r="D178" s="32" t="s">
        <v>321</v>
      </c>
      <c r="E178" s="10" t="s">
        <v>308</v>
      </c>
      <c r="F178" s="32" t="s">
        <v>532</v>
      </c>
      <c r="G178" s="58" t="s">
        <v>320</v>
      </c>
      <c r="H178" s="56">
        <v>13570000</v>
      </c>
    </row>
    <row r="179" spans="1:9" s="26" customFormat="1" ht="70.5" customHeight="1" x14ac:dyDescent="0.2">
      <c r="A179" s="42" t="s">
        <v>414</v>
      </c>
      <c r="B179" s="22"/>
      <c r="C179" s="54">
        <v>2</v>
      </c>
      <c r="D179" s="32" t="s">
        <v>321</v>
      </c>
      <c r="E179" s="10" t="s">
        <v>309</v>
      </c>
      <c r="F179" s="32" t="s">
        <v>532</v>
      </c>
      <c r="G179" s="58" t="s">
        <v>320</v>
      </c>
      <c r="H179" s="56">
        <v>5000000</v>
      </c>
    </row>
    <row r="180" spans="1:9" s="26" customFormat="1" ht="67.5" customHeight="1" x14ac:dyDescent="0.2">
      <c r="A180" s="42" t="s">
        <v>415</v>
      </c>
      <c r="B180" s="22"/>
      <c r="C180" s="54">
        <v>2</v>
      </c>
      <c r="D180" s="32" t="s">
        <v>321</v>
      </c>
      <c r="E180" s="10" t="s">
        <v>310</v>
      </c>
      <c r="F180" s="32" t="s">
        <v>532</v>
      </c>
      <c r="G180" s="58" t="s">
        <v>320</v>
      </c>
      <c r="H180" s="56">
        <v>4180000</v>
      </c>
    </row>
    <row r="181" spans="1:9" s="26" customFormat="1" ht="110.25" customHeight="1" x14ac:dyDescent="0.2">
      <c r="A181" s="42" t="s">
        <v>416</v>
      </c>
      <c r="B181" s="22"/>
      <c r="C181" s="54">
        <v>2</v>
      </c>
      <c r="D181" s="32" t="s">
        <v>321</v>
      </c>
      <c r="E181" s="10" t="s">
        <v>311</v>
      </c>
      <c r="F181" s="32" t="s">
        <v>532</v>
      </c>
      <c r="G181" s="58" t="s">
        <v>320</v>
      </c>
      <c r="H181" s="56">
        <v>10708000</v>
      </c>
    </row>
    <row r="182" spans="1:9" s="26" customFormat="1" ht="50.25" customHeight="1" x14ac:dyDescent="0.2">
      <c r="A182" s="42" t="s">
        <v>417</v>
      </c>
      <c r="B182" s="22"/>
      <c r="C182" s="54">
        <v>2</v>
      </c>
      <c r="D182" s="32" t="s">
        <v>321</v>
      </c>
      <c r="E182" s="10" t="s">
        <v>312</v>
      </c>
      <c r="F182" s="32" t="s">
        <v>532</v>
      </c>
      <c r="G182" s="58" t="s">
        <v>320</v>
      </c>
      <c r="H182" s="56">
        <v>7999100</v>
      </c>
    </row>
    <row r="183" spans="1:9" s="26" customFormat="1" ht="84" customHeight="1" x14ac:dyDescent="0.2">
      <c r="A183" s="42" t="s">
        <v>531</v>
      </c>
      <c r="B183" s="22"/>
      <c r="C183" s="54">
        <v>2</v>
      </c>
      <c r="D183" s="32" t="s">
        <v>321</v>
      </c>
      <c r="E183" s="10"/>
      <c r="F183" s="32" t="s">
        <v>532</v>
      </c>
      <c r="G183" s="58" t="s">
        <v>74</v>
      </c>
      <c r="H183" s="56">
        <v>29486000</v>
      </c>
    </row>
    <row r="184" spans="1:9" s="26" customFormat="1" ht="31.5" customHeight="1" x14ac:dyDescent="0.2">
      <c r="A184" s="49" t="s">
        <v>418</v>
      </c>
      <c r="B184" s="29"/>
      <c r="C184" s="40"/>
      <c r="D184" s="29"/>
      <c r="E184" s="29"/>
      <c r="F184" s="20"/>
      <c r="G184" s="48"/>
      <c r="H184" s="48"/>
    </row>
    <row r="185" spans="1:9" s="26" customFormat="1" ht="96" customHeight="1" x14ac:dyDescent="0.2">
      <c r="A185" s="42" t="s">
        <v>434</v>
      </c>
      <c r="B185" s="29"/>
      <c r="C185" s="54">
        <v>2</v>
      </c>
      <c r="D185" s="32" t="s">
        <v>321</v>
      </c>
      <c r="E185" s="10" t="s">
        <v>419</v>
      </c>
      <c r="F185" s="20"/>
      <c r="G185" s="58" t="s">
        <v>427</v>
      </c>
      <c r="H185" s="56">
        <v>15860000</v>
      </c>
    </row>
    <row r="186" spans="1:9" s="118" customFormat="1" ht="99.75" customHeight="1" x14ac:dyDescent="0.2">
      <c r="A186" s="132" t="s">
        <v>435</v>
      </c>
      <c r="B186" s="112"/>
      <c r="C186" s="113">
        <v>2</v>
      </c>
      <c r="D186" s="113" t="s">
        <v>321</v>
      </c>
      <c r="E186" s="114" t="s">
        <v>422</v>
      </c>
      <c r="F186" s="115"/>
      <c r="G186" s="116" t="s">
        <v>74</v>
      </c>
      <c r="H186" s="117">
        <v>4769400</v>
      </c>
      <c r="I186" s="128">
        <f>H186</f>
        <v>4769400</v>
      </c>
    </row>
    <row r="187" spans="1:9" s="118" customFormat="1" ht="100.5" customHeight="1" x14ac:dyDescent="0.2">
      <c r="A187" s="132" t="s">
        <v>436</v>
      </c>
      <c r="B187" s="112"/>
      <c r="C187" s="113">
        <v>2</v>
      </c>
      <c r="D187" s="113" t="s">
        <v>321</v>
      </c>
      <c r="E187" s="114" t="s">
        <v>422</v>
      </c>
      <c r="F187" s="115"/>
      <c r="G187" s="116" t="s">
        <v>74</v>
      </c>
      <c r="H187" s="117">
        <v>4769400</v>
      </c>
      <c r="I187" s="128">
        <f t="shared" ref="I187:I189" si="1">H187</f>
        <v>4769400</v>
      </c>
    </row>
    <row r="188" spans="1:9" s="118" customFormat="1" ht="64.5" customHeight="1" x14ac:dyDescent="0.2">
      <c r="A188" s="132" t="s">
        <v>437</v>
      </c>
      <c r="B188" s="112"/>
      <c r="C188" s="113">
        <v>2</v>
      </c>
      <c r="D188" s="113" t="s">
        <v>321</v>
      </c>
      <c r="E188" s="114" t="s">
        <v>423</v>
      </c>
      <c r="F188" s="115"/>
      <c r="G188" s="116" t="s">
        <v>74</v>
      </c>
      <c r="H188" s="117">
        <v>534100</v>
      </c>
      <c r="I188" s="128">
        <f t="shared" si="1"/>
        <v>534100</v>
      </c>
    </row>
    <row r="189" spans="1:9" s="118" customFormat="1" ht="70.5" customHeight="1" x14ac:dyDescent="0.2">
      <c r="A189" s="132" t="s">
        <v>438</v>
      </c>
      <c r="B189" s="112"/>
      <c r="C189" s="113">
        <v>2</v>
      </c>
      <c r="D189" s="113" t="s">
        <v>321</v>
      </c>
      <c r="E189" s="114" t="s">
        <v>424</v>
      </c>
      <c r="F189" s="115"/>
      <c r="G189" s="116" t="s">
        <v>74</v>
      </c>
      <c r="H189" s="117">
        <v>534100</v>
      </c>
      <c r="I189" s="128">
        <f t="shared" si="1"/>
        <v>534100</v>
      </c>
    </row>
    <row r="190" spans="1:9" s="26" customFormat="1" ht="84" customHeight="1" x14ac:dyDescent="0.2">
      <c r="A190" s="42" t="s">
        <v>439</v>
      </c>
      <c r="B190" s="29"/>
      <c r="C190" s="54">
        <v>2</v>
      </c>
      <c r="D190" s="32" t="s">
        <v>321</v>
      </c>
      <c r="E190" s="10" t="s">
        <v>425</v>
      </c>
      <c r="F190" s="20"/>
      <c r="G190" s="58" t="s">
        <v>316</v>
      </c>
      <c r="H190" s="56">
        <v>607300</v>
      </c>
    </row>
    <row r="191" spans="1:9" s="26" customFormat="1" ht="64.5" customHeight="1" x14ac:dyDescent="0.2">
      <c r="A191" s="42" t="s">
        <v>440</v>
      </c>
      <c r="B191" s="29"/>
      <c r="C191" s="54">
        <v>2</v>
      </c>
      <c r="D191" s="32" t="s">
        <v>321</v>
      </c>
      <c r="E191" s="10" t="s">
        <v>426</v>
      </c>
      <c r="F191" s="20"/>
      <c r="G191" s="58" t="s">
        <v>316</v>
      </c>
      <c r="H191" s="56">
        <v>501900</v>
      </c>
    </row>
    <row r="192" spans="1:9" s="26" customFormat="1" ht="39" customHeight="1" x14ac:dyDescent="0.2">
      <c r="A192" s="49" t="s">
        <v>441</v>
      </c>
      <c r="B192" s="29"/>
      <c r="C192" s="40"/>
      <c r="D192" s="29"/>
      <c r="E192" s="29"/>
      <c r="F192" s="20"/>
      <c r="G192" s="48"/>
      <c r="H192" s="48"/>
    </row>
    <row r="193" spans="1:8" s="26" customFormat="1" ht="67.5" customHeight="1" x14ac:dyDescent="0.2">
      <c r="A193" s="42" t="s">
        <v>445</v>
      </c>
      <c r="B193" s="29"/>
      <c r="C193" s="23">
        <v>2</v>
      </c>
      <c r="D193" s="32" t="s">
        <v>321</v>
      </c>
      <c r="E193" s="10" t="s">
        <v>442</v>
      </c>
      <c r="F193" s="20"/>
      <c r="G193" s="58" t="s">
        <v>226</v>
      </c>
      <c r="H193" s="60">
        <v>11400000</v>
      </c>
    </row>
    <row r="194" spans="1:8" s="26" customFormat="1" ht="48" customHeight="1" x14ac:dyDescent="0.2">
      <c r="A194" s="42" t="s">
        <v>446</v>
      </c>
      <c r="B194" s="29"/>
      <c r="C194" s="23">
        <v>2</v>
      </c>
      <c r="D194" s="32" t="s">
        <v>321</v>
      </c>
      <c r="E194" s="10" t="s">
        <v>443</v>
      </c>
      <c r="F194" s="20"/>
      <c r="G194" s="58" t="s">
        <v>226</v>
      </c>
      <c r="H194" s="60">
        <v>21750000</v>
      </c>
    </row>
    <row r="195" spans="1:8" s="26" customFormat="1" ht="48" customHeight="1" x14ac:dyDescent="0.2">
      <c r="A195" s="42" t="s">
        <v>447</v>
      </c>
      <c r="B195" s="29"/>
      <c r="C195" s="23">
        <v>2</v>
      </c>
      <c r="D195" s="32" t="s">
        <v>321</v>
      </c>
      <c r="E195" s="10" t="s">
        <v>444</v>
      </c>
      <c r="F195" s="20"/>
      <c r="G195" s="58" t="s">
        <v>226</v>
      </c>
      <c r="H195" s="60">
        <v>15500000</v>
      </c>
    </row>
    <row r="196" spans="1:8" s="26" customFormat="1" ht="37.5" customHeight="1" x14ac:dyDescent="0.2">
      <c r="A196" s="49" t="s">
        <v>448</v>
      </c>
      <c r="B196" s="29"/>
      <c r="C196" s="40"/>
      <c r="D196" s="29"/>
      <c r="E196" s="29"/>
      <c r="F196" s="20"/>
      <c r="G196" s="48"/>
      <c r="H196" s="48"/>
    </row>
    <row r="197" spans="1:8" s="26" customFormat="1" ht="115.5" customHeight="1" x14ac:dyDescent="0.2">
      <c r="A197" s="38" t="s">
        <v>449</v>
      </c>
      <c r="B197" s="29"/>
      <c r="C197" s="23">
        <v>2</v>
      </c>
      <c r="D197" s="32" t="s">
        <v>321</v>
      </c>
      <c r="E197" s="10" t="s">
        <v>450</v>
      </c>
      <c r="F197" s="20"/>
      <c r="G197" s="58" t="s">
        <v>451</v>
      </c>
      <c r="H197" s="60">
        <v>2949400</v>
      </c>
    </row>
    <row r="198" spans="1:8" ht="15.75" x14ac:dyDescent="0.2">
      <c r="A198" s="19" t="s">
        <v>9</v>
      </c>
      <c r="B198" s="20"/>
      <c r="C198" s="16"/>
      <c r="D198" s="20"/>
      <c r="E198" s="20"/>
      <c r="F198" s="22" t="s">
        <v>1</v>
      </c>
      <c r="G198" s="20"/>
      <c r="H198" s="20"/>
    </row>
    <row r="199" spans="1:8" ht="15.75" customHeight="1" x14ac:dyDescent="0.2">
      <c r="A199" s="33" t="s">
        <v>322</v>
      </c>
      <c r="B199" s="22"/>
      <c r="C199" s="23"/>
      <c r="D199" s="22"/>
      <c r="E199" s="22"/>
      <c r="F199" s="22"/>
      <c r="G199" s="20"/>
      <c r="H199" s="20"/>
    </row>
    <row r="200" spans="1:8" s="26" customFormat="1" ht="15.75" x14ac:dyDescent="0.2">
      <c r="A200" s="37" t="s">
        <v>430</v>
      </c>
      <c r="B200" s="24"/>
      <c r="C200" s="25"/>
      <c r="D200" s="24"/>
      <c r="E200" s="24"/>
      <c r="F200" s="20"/>
      <c r="G200" s="20"/>
      <c r="H200" s="20"/>
    </row>
    <row r="201" spans="1:8" s="26" customFormat="1" ht="84.75" customHeight="1" x14ac:dyDescent="0.2">
      <c r="A201" s="42" t="s">
        <v>324</v>
      </c>
      <c r="B201" s="29"/>
      <c r="C201" s="23">
        <v>2</v>
      </c>
      <c r="D201" s="32" t="s">
        <v>321</v>
      </c>
      <c r="E201" s="10" t="s">
        <v>220</v>
      </c>
      <c r="F201" s="32" t="s">
        <v>323</v>
      </c>
      <c r="G201" s="32" t="s">
        <v>227</v>
      </c>
      <c r="H201" s="30">
        <v>20000000</v>
      </c>
    </row>
    <row r="202" spans="1:8" s="26" customFormat="1" ht="81" customHeight="1" x14ac:dyDescent="0.2">
      <c r="A202" s="42" t="s">
        <v>325</v>
      </c>
      <c r="B202" s="29"/>
      <c r="C202" s="23">
        <v>2</v>
      </c>
      <c r="D202" s="32" t="s">
        <v>321</v>
      </c>
      <c r="E202" s="10" t="s">
        <v>220</v>
      </c>
      <c r="F202" s="32" t="s">
        <v>323</v>
      </c>
      <c r="G202" s="32" t="s">
        <v>227</v>
      </c>
      <c r="H202" s="30">
        <v>20000000</v>
      </c>
    </row>
    <row r="203" spans="1:8" s="26" customFormat="1" ht="84.75" customHeight="1" x14ac:dyDescent="0.2">
      <c r="A203" s="42" t="s">
        <v>326</v>
      </c>
      <c r="B203" s="29"/>
      <c r="C203" s="23">
        <v>2</v>
      </c>
      <c r="D203" s="32" t="s">
        <v>321</v>
      </c>
      <c r="E203" s="10" t="s">
        <v>221</v>
      </c>
      <c r="F203" s="32" t="s">
        <v>323</v>
      </c>
      <c r="G203" s="32" t="s">
        <v>227</v>
      </c>
      <c r="H203" s="30">
        <v>40000000</v>
      </c>
    </row>
    <row r="204" spans="1:8" ht="15.75" customHeight="1" x14ac:dyDescent="0.2">
      <c r="A204" s="33" t="s">
        <v>452</v>
      </c>
      <c r="B204" s="22"/>
      <c r="C204" s="23"/>
      <c r="D204" s="22"/>
      <c r="E204" s="22"/>
      <c r="F204" s="22"/>
      <c r="G204" s="20"/>
      <c r="H204" s="20"/>
    </row>
    <row r="205" spans="1:8" s="26" customFormat="1" ht="15.75" x14ac:dyDescent="0.2">
      <c r="A205" s="37" t="s">
        <v>431</v>
      </c>
      <c r="B205" s="24"/>
      <c r="C205" s="25"/>
      <c r="D205" s="24"/>
      <c r="E205" s="24"/>
      <c r="F205" s="20"/>
      <c r="G205" s="20"/>
      <c r="H205" s="20"/>
    </row>
    <row r="206" spans="1:8" s="26" customFormat="1" ht="84" customHeight="1" x14ac:dyDescent="0.2">
      <c r="A206" s="38" t="s">
        <v>432</v>
      </c>
      <c r="B206" s="29"/>
      <c r="C206" s="54">
        <v>2</v>
      </c>
      <c r="D206" s="32" t="s">
        <v>321</v>
      </c>
      <c r="E206" s="10" t="s">
        <v>420</v>
      </c>
      <c r="F206" s="32" t="s">
        <v>429</v>
      </c>
      <c r="G206" s="58" t="s">
        <v>428</v>
      </c>
      <c r="H206" s="56">
        <v>35000000</v>
      </c>
    </row>
    <row r="207" spans="1:8" s="26" customFormat="1" ht="90" customHeight="1" x14ac:dyDescent="0.2">
      <c r="A207" s="38" t="s">
        <v>433</v>
      </c>
      <c r="B207" s="29"/>
      <c r="C207" s="54">
        <v>2</v>
      </c>
      <c r="D207" s="32" t="s">
        <v>321</v>
      </c>
      <c r="E207" s="10" t="s">
        <v>421</v>
      </c>
      <c r="F207" s="32" t="s">
        <v>429</v>
      </c>
      <c r="G207" s="58" t="s">
        <v>428</v>
      </c>
      <c r="H207" s="56">
        <v>30000000</v>
      </c>
    </row>
    <row r="208" spans="1:8" ht="15.75" customHeight="1" x14ac:dyDescent="0.2">
      <c r="A208" s="19" t="s">
        <v>10</v>
      </c>
      <c r="B208" s="20"/>
      <c r="C208" s="16"/>
      <c r="D208" s="20"/>
      <c r="E208" s="20"/>
      <c r="F208" s="22" t="s">
        <v>1</v>
      </c>
      <c r="G208" s="20"/>
      <c r="H208" s="20"/>
    </row>
    <row r="209" spans="1:9" ht="15.75" customHeight="1" x14ac:dyDescent="0.2">
      <c r="A209" s="21" t="s">
        <v>11</v>
      </c>
      <c r="B209" s="22"/>
      <c r="C209" s="23"/>
      <c r="D209" s="22"/>
      <c r="E209" s="22"/>
      <c r="F209" s="22"/>
      <c r="G209" s="20"/>
      <c r="H209" s="20"/>
    </row>
    <row r="210" spans="1:9" ht="15.75" customHeight="1" x14ac:dyDescent="0.2">
      <c r="A210" s="19" t="s">
        <v>17</v>
      </c>
      <c r="B210" s="20"/>
      <c r="C210" s="16"/>
      <c r="D210" s="20"/>
      <c r="E210" s="20"/>
      <c r="F210" s="22" t="s">
        <v>1</v>
      </c>
      <c r="G210" s="20"/>
      <c r="H210" s="20"/>
    </row>
    <row r="211" spans="1:9" ht="15.75" customHeight="1" x14ac:dyDescent="0.2">
      <c r="A211" s="21" t="s">
        <v>12</v>
      </c>
      <c r="B211" s="22"/>
      <c r="C211" s="23"/>
      <c r="D211" s="22"/>
      <c r="E211" s="22"/>
      <c r="F211" s="22"/>
      <c r="G211" s="20"/>
      <c r="H211" s="20"/>
    </row>
    <row r="212" spans="1:9" ht="31.5" customHeight="1" x14ac:dyDescent="0.2">
      <c r="A212" s="13" t="s">
        <v>65</v>
      </c>
      <c r="B212" s="18"/>
      <c r="C212" s="16"/>
      <c r="D212" s="18"/>
      <c r="E212" s="18"/>
      <c r="F212" s="18"/>
      <c r="G212" s="18"/>
      <c r="H212" s="18"/>
    </row>
    <row r="213" spans="1:9" ht="15.75" x14ac:dyDescent="0.2">
      <c r="A213" s="19" t="s">
        <v>30</v>
      </c>
      <c r="B213" s="20"/>
      <c r="C213" s="16"/>
      <c r="D213" s="20"/>
      <c r="E213" s="20"/>
      <c r="F213" s="20"/>
      <c r="G213" s="20"/>
      <c r="H213" s="20"/>
    </row>
    <row r="214" spans="1:9" ht="38.25" customHeight="1" x14ac:dyDescent="0.2">
      <c r="A214" s="52" t="s">
        <v>453</v>
      </c>
      <c r="B214" s="22"/>
      <c r="C214" s="23"/>
      <c r="D214" s="22"/>
      <c r="E214" s="22"/>
      <c r="F214" s="22" t="s">
        <v>1</v>
      </c>
      <c r="G214" s="20"/>
      <c r="H214" s="20"/>
    </row>
    <row r="215" spans="1:9" s="26" customFormat="1" ht="111.75" customHeight="1" x14ac:dyDescent="0.2">
      <c r="A215" s="34" t="s">
        <v>454</v>
      </c>
      <c r="B215" s="27"/>
      <c r="C215" s="36">
        <v>4</v>
      </c>
      <c r="D215" s="35" t="s">
        <v>455</v>
      </c>
      <c r="E215" s="61" t="s">
        <v>456</v>
      </c>
      <c r="F215" s="62"/>
      <c r="G215" s="45" t="s">
        <v>457</v>
      </c>
      <c r="H215" s="63">
        <v>10800000</v>
      </c>
      <c r="I215" s="108"/>
    </row>
    <row r="216" spans="1:9" s="26" customFormat="1" ht="34.5" customHeight="1" x14ac:dyDescent="0.2">
      <c r="A216" s="49" t="s">
        <v>458</v>
      </c>
      <c r="B216" s="29"/>
      <c r="C216" s="40"/>
      <c r="D216" s="29"/>
      <c r="E216" s="29"/>
      <c r="F216" s="20"/>
      <c r="G216" s="20"/>
      <c r="H216" s="20"/>
    </row>
    <row r="217" spans="1:9" s="26" customFormat="1" ht="228.75" customHeight="1" x14ac:dyDescent="0.2">
      <c r="A217" s="42" t="s">
        <v>464</v>
      </c>
      <c r="B217" s="29"/>
      <c r="C217" s="23">
        <v>4</v>
      </c>
      <c r="D217" s="32" t="s">
        <v>455</v>
      </c>
      <c r="E217" s="64" t="s">
        <v>459</v>
      </c>
      <c r="F217" s="20"/>
      <c r="G217" s="32" t="s">
        <v>461</v>
      </c>
      <c r="H217" s="30">
        <v>20700000</v>
      </c>
    </row>
    <row r="218" spans="1:9" s="26" customFormat="1" ht="113.25" customHeight="1" x14ac:dyDescent="0.2">
      <c r="A218" s="42" t="s">
        <v>463</v>
      </c>
      <c r="B218" s="29"/>
      <c r="C218" s="23">
        <v>4</v>
      </c>
      <c r="D218" s="32" t="s">
        <v>455</v>
      </c>
      <c r="E218" s="64" t="s">
        <v>460</v>
      </c>
      <c r="F218" s="20"/>
      <c r="G218" s="32" t="s">
        <v>461</v>
      </c>
      <c r="H218" s="30">
        <v>26200000</v>
      </c>
    </row>
    <row r="219" spans="1:9" s="26" customFormat="1" ht="34.5" customHeight="1" x14ac:dyDescent="0.2">
      <c r="A219" s="49" t="s">
        <v>462</v>
      </c>
      <c r="B219" s="29"/>
      <c r="C219" s="40"/>
      <c r="D219" s="29"/>
      <c r="E219" s="29"/>
      <c r="F219" s="20"/>
      <c r="G219" s="20"/>
      <c r="H219" s="20"/>
    </row>
    <row r="220" spans="1:9" s="26" customFormat="1" ht="48.75" customHeight="1" x14ac:dyDescent="0.2">
      <c r="A220" s="42" t="s">
        <v>473</v>
      </c>
      <c r="B220" s="29"/>
      <c r="C220" s="23">
        <v>4</v>
      </c>
      <c r="D220" s="32" t="s">
        <v>455</v>
      </c>
      <c r="E220" s="10" t="s">
        <v>465</v>
      </c>
      <c r="F220" s="20"/>
      <c r="G220" s="32" t="s">
        <v>314</v>
      </c>
      <c r="H220" s="30">
        <v>731000</v>
      </c>
    </row>
    <row r="221" spans="1:9" s="26" customFormat="1" ht="48.75" customHeight="1" x14ac:dyDescent="0.2">
      <c r="A221" s="42" t="s">
        <v>474</v>
      </c>
      <c r="B221" s="29"/>
      <c r="C221" s="23">
        <v>4</v>
      </c>
      <c r="D221" s="32" t="s">
        <v>455</v>
      </c>
      <c r="E221" s="10" t="s">
        <v>466</v>
      </c>
      <c r="F221" s="20"/>
      <c r="G221" s="32" t="s">
        <v>314</v>
      </c>
      <c r="H221" s="30">
        <v>1052000</v>
      </c>
    </row>
    <row r="222" spans="1:9" s="26" customFormat="1" ht="48.75" customHeight="1" x14ac:dyDescent="0.2">
      <c r="A222" s="42" t="s">
        <v>475</v>
      </c>
      <c r="B222" s="29"/>
      <c r="C222" s="23">
        <v>4</v>
      </c>
      <c r="D222" s="32" t="s">
        <v>455</v>
      </c>
      <c r="E222" s="29"/>
      <c r="F222" s="20"/>
      <c r="G222" s="32" t="s">
        <v>470</v>
      </c>
      <c r="H222" s="30">
        <v>2858600</v>
      </c>
    </row>
    <row r="223" spans="1:9" s="26" customFormat="1" ht="159.75" customHeight="1" x14ac:dyDescent="0.2">
      <c r="A223" s="42" t="s">
        <v>476</v>
      </c>
      <c r="B223" s="29"/>
      <c r="C223" s="23">
        <v>4</v>
      </c>
      <c r="D223" s="32" t="s">
        <v>455</v>
      </c>
      <c r="E223" s="10" t="s">
        <v>467</v>
      </c>
      <c r="F223" s="20"/>
      <c r="G223" s="32" t="s">
        <v>470</v>
      </c>
      <c r="H223" s="30">
        <v>1272400</v>
      </c>
    </row>
    <row r="224" spans="1:9" s="26" customFormat="1" ht="159.75" customHeight="1" x14ac:dyDescent="0.2">
      <c r="A224" s="42" t="s">
        <v>477</v>
      </c>
      <c r="B224" s="29"/>
      <c r="C224" s="23">
        <v>4</v>
      </c>
      <c r="D224" s="32" t="s">
        <v>455</v>
      </c>
      <c r="E224" s="29"/>
      <c r="F224" s="20"/>
      <c r="G224" s="32" t="s">
        <v>470</v>
      </c>
      <c r="H224" s="30">
        <v>1177000</v>
      </c>
    </row>
    <row r="225" spans="1:9" s="26" customFormat="1" ht="134.25" customHeight="1" x14ac:dyDescent="0.2">
      <c r="A225" s="42" t="s">
        <v>478</v>
      </c>
      <c r="B225" s="29"/>
      <c r="C225" s="23">
        <v>4</v>
      </c>
      <c r="D225" s="32" t="s">
        <v>455</v>
      </c>
      <c r="E225" s="29" t="s">
        <v>468</v>
      </c>
      <c r="F225" s="20"/>
      <c r="G225" s="32" t="s">
        <v>471</v>
      </c>
      <c r="H225" s="30">
        <v>329000</v>
      </c>
    </row>
    <row r="226" spans="1:9" s="118" customFormat="1" ht="48.75" customHeight="1" x14ac:dyDescent="0.2">
      <c r="A226" s="132" t="s">
        <v>479</v>
      </c>
      <c r="B226" s="112"/>
      <c r="C226" s="119">
        <v>4</v>
      </c>
      <c r="D226" s="113" t="s">
        <v>455</v>
      </c>
      <c r="E226" s="114" t="s">
        <v>469</v>
      </c>
      <c r="F226" s="115"/>
      <c r="G226" s="113" t="s">
        <v>472</v>
      </c>
      <c r="H226" s="120">
        <v>1800000</v>
      </c>
      <c r="I226" s="128"/>
    </row>
    <row r="227" spans="1:9" s="26" customFormat="1" ht="48.75" customHeight="1" x14ac:dyDescent="0.2">
      <c r="A227" s="49" t="s">
        <v>480</v>
      </c>
      <c r="B227" s="29"/>
      <c r="C227" s="40"/>
      <c r="D227" s="29"/>
      <c r="E227" s="29"/>
      <c r="F227" s="20"/>
      <c r="G227" s="20"/>
      <c r="H227" s="20"/>
    </row>
    <row r="228" spans="1:9" s="26" customFormat="1" ht="179.25" customHeight="1" x14ac:dyDescent="0.2">
      <c r="A228" s="31" t="s">
        <v>485</v>
      </c>
      <c r="B228" s="29"/>
      <c r="C228" s="23">
        <v>4</v>
      </c>
      <c r="D228" s="32" t="s">
        <v>455</v>
      </c>
      <c r="E228" s="10" t="s">
        <v>481</v>
      </c>
      <c r="F228" s="20"/>
      <c r="G228" s="32" t="s">
        <v>483</v>
      </c>
      <c r="H228" s="30">
        <v>2056400</v>
      </c>
    </row>
    <row r="229" spans="1:9" s="26" customFormat="1" ht="191.25" customHeight="1" x14ac:dyDescent="0.2">
      <c r="A229" s="31" t="s">
        <v>486</v>
      </c>
      <c r="B229" s="29"/>
      <c r="C229" s="23">
        <v>4</v>
      </c>
      <c r="D229" s="32" t="s">
        <v>455</v>
      </c>
      <c r="E229" s="10" t="s">
        <v>482</v>
      </c>
      <c r="F229" s="20"/>
      <c r="G229" s="32" t="s">
        <v>484</v>
      </c>
      <c r="H229" s="30">
        <v>11120000</v>
      </c>
    </row>
    <row r="230" spans="1:9" ht="15.75" x14ac:dyDescent="0.2">
      <c r="A230" s="19" t="s">
        <v>9</v>
      </c>
      <c r="B230" s="20"/>
      <c r="C230" s="16"/>
      <c r="D230" s="20"/>
      <c r="E230" s="20"/>
      <c r="F230" s="22"/>
      <c r="G230" s="20"/>
      <c r="H230" s="20"/>
    </row>
    <row r="231" spans="1:9" ht="15.75" customHeight="1" x14ac:dyDescent="0.2">
      <c r="A231" s="19" t="s">
        <v>10</v>
      </c>
      <c r="B231" s="20"/>
      <c r="C231" s="16"/>
      <c r="D231" s="20"/>
      <c r="E231" s="20"/>
      <c r="F231" s="22"/>
      <c r="G231" s="20"/>
      <c r="H231" s="20"/>
    </row>
    <row r="232" spans="1:9" ht="15.75" customHeight="1" x14ac:dyDescent="0.2">
      <c r="A232" s="19" t="s">
        <v>17</v>
      </c>
      <c r="B232" s="20"/>
      <c r="C232" s="16"/>
      <c r="D232" s="20"/>
      <c r="E232" s="20"/>
      <c r="F232" s="22"/>
      <c r="G232" s="20"/>
      <c r="H232" s="20"/>
    </row>
    <row r="233" spans="1:9" ht="31.5" customHeight="1" x14ac:dyDescent="0.2">
      <c r="A233" s="13" t="s">
        <v>60</v>
      </c>
      <c r="B233" s="18"/>
      <c r="C233" s="59"/>
      <c r="D233" s="18"/>
      <c r="E233" s="18"/>
      <c r="F233" s="18"/>
      <c r="G233" s="18"/>
      <c r="H233" s="18"/>
    </row>
    <row r="234" spans="1:9" ht="15.75" x14ac:dyDescent="0.2">
      <c r="A234" s="19" t="s">
        <v>30</v>
      </c>
      <c r="B234" s="20"/>
      <c r="C234" s="16"/>
      <c r="D234" s="20"/>
      <c r="E234" s="20"/>
      <c r="F234" s="20"/>
      <c r="G234" s="20"/>
      <c r="H234" s="20"/>
    </row>
    <row r="235" spans="1:9" ht="43.5" customHeight="1" x14ac:dyDescent="0.2">
      <c r="A235" s="52" t="s">
        <v>487</v>
      </c>
      <c r="B235" s="22"/>
      <c r="C235" s="23"/>
      <c r="D235" s="22"/>
      <c r="E235" s="22"/>
      <c r="F235" s="22" t="s">
        <v>1</v>
      </c>
      <c r="G235" s="20"/>
      <c r="H235" s="20"/>
    </row>
    <row r="236" spans="1:9" ht="50.25" customHeight="1" x14ac:dyDescent="0.2">
      <c r="A236" s="51" t="s">
        <v>500</v>
      </c>
      <c r="B236" s="44"/>
      <c r="C236" s="53">
        <v>5</v>
      </c>
      <c r="D236" s="45" t="s">
        <v>488</v>
      </c>
      <c r="E236" s="65" t="s">
        <v>489</v>
      </c>
      <c r="F236" s="22"/>
      <c r="G236" s="32" t="s">
        <v>316</v>
      </c>
      <c r="H236" s="30">
        <v>23000000</v>
      </c>
    </row>
    <row r="237" spans="1:9" ht="50.25" customHeight="1" x14ac:dyDescent="0.2">
      <c r="A237" s="51" t="s">
        <v>501</v>
      </c>
      <c r="B237" s="44"/>
      <c r="C237" s="53">
        <v>5</v>
      </c>
      <c r="D237" s="45" t="s">
        <v>488</v>
      </c>
      <c r="E237" s="65" t="s">
        <v>490</v>
      </c>
      <c r="F237" s="22"/>
      <c r="G237" s="32" t="s">
        <v>316</v>
      </c>
      <c r="H237" s="30">
        <v>4037000</v>
      </c>
    </row>
    <row r="238" spans="1:9" ht="50.25" customHeight="1" x14ac:dyDescent="0.2">
      <c r="A238" s="51" t="s">
        <v>502</v>
      </c>
      <c r="B238" s="44"/>
      <c r="C238" s="53">
        <v>5</v>
      </c>
      <c r="D238" s="45" t="s">
        <v>488</v>
      </c>
      <c r="E238" s="65" t="s">
        <v>491</v>
      </c>
      <c r="F238" s="22"/>
      <c r="G238" s="32" t="s">
        <v>317</v>
      </c>
      <c r="H238" s="30">
        <v>15000000</v>
      </c>
    </row>
    <row r="239" spans="1:9" ht="53.25" customHeight="1" x14ac:dyDescent="0.2">
      <c r="A239" s="51" t="s">
        <v>503</v>
      </c>
      <c r="B239" s="44"/>
      <c r="C239" s="53">
        <v>5</v>
      </c>
      <c r="D239" s="45" t="s">
        <v>488</v>
      </c>
      <c r="E239" s="65" t="s">
        <v>492</v>
      </c>
      <c r="F239" s="22"/>
      <c r="G239" s="32" t="s">
        <v>317</v>
      </c>
      <c r="H239" s="30">
        <v>25000000</v>
      </c>
    </row>
    <row r="240" spans="1:9" ht="52.5" customHeight="1" x14ac:dyDescent="0.2">
      <c r="A240" s="51" t="s">
        <v>504</v>
      </c>
      <c r="B240" s="44"/>
      <c r="C240" s="53">
        <v>5</v>
      </c>
      <c r="D240" s="45" t="s">
        <v>488</v>
      </c>
      <c r="E240" s="65" t="s">
        <v>493</v>
      </c>
      <c r="F240" s="22"/>
      <c r="G240" s="32" t="s">
        <v>318</v>
      </c>
      <c r="H240" s="30">
        <v>2000000</v>
      </c>
    </row>
    <row r="241" spans="1:9" ht="82.5" customHeight="1" x14ac:dyDescent="0.2">
      <c r="A241" s="51" t="s">
        <v>505</v>
      </c>
      <c r="B241" s="44"/>
      <c r="C241" s="53">
        <v>5</v>
      </c>
      <c r="D241" s="45" t="s">
        <v>488</v>
      </c>
      <c r="E241" s="65" t="s">
        <v>494</v>
      </c>
      <c r="F241" s="22"/>
      <c r="G241" s="32" t="s">
        <v>318</v>
      </c>
      <c r="H241" s="30">
        <v>770000</v>
      </c>
    </row>
    <row r="242" spans="1:9" ht="100.5" customHeight="1" x14ac:dyDescent="0.2">
      <c r="A242" s="51" t="s">
        <v>506</v>
      </c>
      <c r="B242" s="44"/>
      <c r="C242" s="53">
        <v>5</v>
      </c>
      <c r="D242" s="45" t="s">
        <v>488</v>
      </c>
      <c r="E242" s="65" t="s">
        <v>495</v>
      </c>
      <c r="F242" s="22"/>
      <c r="G242" s="32" t="s">
        <v>74</v>
      </c>
      <c r="H242" s="30">
        <v>1150000</v>
      </c>
    </row>
    <row r="243" spans="1:9" ht="82.5" customHeight="1" x14ac:dyDescent="0.2">
      <c r="A243" s="51" t="s">
        <v>507</v>
      </c>
      <c r="B243" s="44"/>
      <c r="C243" s="53">
        <v>5</v>
      </c>
      <c r="D243" s="45" t="s">
        <v>488</v>
      </c>
      <c r="E243" s="65" t="s">
        <v>496</v>
      </c>
      <c r="F243" s="22"/>
      <c r="G243" s="32" t="s">
        <v>74</v>
      </c>
      <c r="H243" s="30">
        <v>2176600</v>
      </c>
    </row>
    <row r="244" spans="1:9" s="124" customFormat="1" ht="82.5" customHeight="1" x14ac:dyDescent="0.2">
      <c r="A244" s="133" t="s">
        <v>508</v>
      </c>
      <c r="B244" s="121"/>
      <c r="C244" s="122">
        <v>5</v>
      </c>
      <c r="D244" s="122" t="s">
        <v>488</v>
      </c>
      <c r="E244" s="123" t="s">
        <v>497</v>
      </c>
      <c r="F244" s="119"/>
      <c r="G244" s="113" t="s">
        <v>74</v>
      </c>
      <c r="H244" s="120">
        <v>520000</v>
      </c>
      <c r="I244" s="129">
        <f>H244</f>
        <v>520000</v>
      </c>
    </row>
    <row r="245" spans="1:9" s="124" customFormat="1" ht="53.25" customHeight="1" x14ac:dyDescent="0.2">
      <c r="A245" s="133" t="s">
        <v>509</v>
      </c>
      <c r="B245" s="121"/>
      <c r="C245" s="122">
        <v>5</v>
      </c>
      <c r="D245" s="122" t="s">
        <v>488</v>
      </c>
      <c r="E245" s="123" t="s">
        <v>498</v>
      </c>
      <c r="F245" s="119"/>
      <c r="G245" s="113" t="s">
        <v>74</v>
      </c>
      <c r="H245" s="120">
        <v>766000</v>
      </c>
      <c r="I245" s="129">
        <f>H245</f>
        <v>766000</v>
      </c>
    </row>
    <row r="246" spans="1:9" s="124" customFormat="1" ht="52.5" customHeight="1" x14ac:dyDescent="0.2">
      <c r="A246" s="133" t="s">
        <v>510</v>
      </c>
      <c r="B246" s="121"/>
      <c r="C246" s="122">
        <v>5</v>
      </c>
      <c r="D246" s="122" t="s">
        <v>488</v>
      </c>
      <c r="E246" s="123" t="s">
        <v>499</v>
      </c>
      <c r="F246" s="119"/>
      <c r="G246" s="113" t="s">
        <v>74</v>
      </c>
      <c r="H246" s="120">
        <v>810000</v>
      </c>
      <c r="I246" s="129">
        <f>H246</f>
        <v>810000</v>
      </c>
    </row>
    <row r="247" spans="1:9" ht="48" customHeight="1" x14ac:dyDescent="0.2">
      <c r="A247" s="49" t="s">
        <v>512</v>
      </c>
      <c r="B247" s="44"/>
      <c r="C247" s="43"/>
      <c r="D247" s="44"/>
      <c r="E247" s="65"/>
      <c r="F247" s="22"/>
      <c r="G247" s="20"/>
      <c r="H247" s="20"/>
    </row>
    <row r="248" spans="1:9" ht="135.75" customHeight="1" x14ac:dyDescent="0.2">
      <c r="A248" s="42" t="s">
        <v>513</v>
      </c>
      <c r="B248" s="44"/>
      <c r="C248" s="43">
        <v>5</v>
      </c>
      <c r="D248" s="45" t="s">
        <v>488</v>
      </c>
      <c r="E248" s="65" t="s">
        <v>514</v>
      </c>
      <c r="F248" s="22"/>
      <c r="G248" s="32" t="s">
        <v>511</v>
      </c>
      <c r="H248" s="30">
        <v>900000</v>
      </c>
    </row>
    <row r="249" spans="1:9" ht="57" customHeight="1" x14ac:dyDescent="0.2">
      <c r="A249" s="49" t="s">
        <v>522</v>
      </c>
      <c r="B249" s="44"/>
      <c r="C249" s="43"/>
      <c r="D249" s="44"/>
      <c r="E249" s="44"/>
      <c r="F249" s="22"/>
      <c r="G249" s="20"/>
      <c r="H249" s="20"/>
    </row>
    <row r="250" spans="1:9" ht="50.25" customHeight="1" x14ac:dyDescent="0.2">
      <c r="A250" s="38" t="s">
        <v>519</v>
      </c>
      <c r="B250" s="44"/>
      <c r="C250" s="53">
        <v>5</v>
      </c>
      <c r="D250" s="45" t="s">
        <v>488</v>
      </c>
      <c r="E250" s="65" t="s">
        <v>515</v>
      </c>
      <c r="F250" s="22"/>
      <c r="G250" s="32" t="s">
        <v>518</v>
      </c>
      <c r="H250" s="30">
        <v>4872400</v>
      </c>
      <c r="I250" s="110"/>
    </row>
    <row r="251" spans="1:9" ht="50.25" customHeight="1" x14ac:dyDescent="0.2">
      <c r="A251" s="38" t="s">
        <v>520</v>
      </c>
      <c r="B251" s="44"/>
      <c r="C251" s="53">
        <v>5</v>
      </c>
      <c r="D251" s="45" t="s">
        <v>488</v>
      </c>
      <c r="E251" s="65" t="s">
        <v>516</v>
      </c>
      <c r="F251" s="22"/>
      <c r="G251" s="32" t="s">
        <v>518</v>
      </c>
      <c r="H251" s="30">
        <v>2250000</v>
      </c>
    </row>
    <row r="252" spans="1:9" ht="50.25" customHeight="1" x14ac:dyDescent="0.2">
      <c r="A252" s="38" t="s">
        <v>521</v>
      </c>
      <c r="B252" s="44"/>
      <c r="C252" s="53">
        <v>5</v>
      </c>
      <c r="D252" s="45" t="s">
        <v>488</v>
      </c>
      <c r="E252" s="65" t="s">
        <v>517</v>
      </c>
      <c r="F252" s="22"/>
      <c r="G252" s="32" t="s">
        <v>427</v>
      </c>
      <c r="H252" s="30">
        <v>9930000</v>
      </c>
    </row>
    <row r="253" spans="1:9" ht="15.75" x14ac:dyDescent="0.2">
      <c r="A253" s="19" t="s">
        <v>9</v>
      </c>
      <c r="B253" s="20"/>
      <c r="C253" s="16"/>
      <c r="D253" s="20"/>
      <c r="E253" s="20"/>
      <c r="F253" s="22" t="s">
        <v>1</v>
      </c>
      <c r="G253" s="20"/>
      <c r="H253" s="20"/>
    </row>
    <row r="254" spans="1:9" ht="15.75" customHeight="1" x14ac:dyDescent="0.2">
      <c r="A254" s="19" t="s">
        <v>10</v>
      </c>
      <c r="B254" s="20"/>
      <c r="C254" s="16"/>
      <c r="D254" s="20"/>
      <c r="E254" s="20"/>
      <c r="F254" s="22" t="s">
        <v>1</v>
      </c>
      <c r="G254" s="20"/>
      <c r="H254" s="20"/>
    </row>
    <row r="255" spans="1:9" ht="15.75" customHeight="1" x14ac:dyDescent="0.2">
      <c r="A255" s="19" t="s">
        <v>17</v>
      </c>
      <c r="B255" s="20"/>
      <c r="C255" s="16"/>
      <c r="D255" s="20"/>
      <c r="E255" s="20"/>
      <c r="F255" s="22" t="s">
        <v>1</v>
      </c>
      <c r="G255" s="20"/>
      <c r="H255" s="20"/>
    </row>
    <row r="256" spans="1:9" ht="32.25" customHeight="1" x14ac:dyDescent="0.2">
      <c r="A256" s="19" t="s">
        <v>18</v>
      </c>
      <c r="B256" s="20"/>
      <c r="C256" s="16"/>
      <c r="D256" s="20"/>
      <c r="E256" s="20"/>
      <c r="F256" s="20"/>
      <c r="G256" s="20" t="s">
        <v>511</v>
      </c>
      <c r="H256" s="39">
        <v>10000000</v>
      </c>
    </row>
    <row r="257" spans="1:8" ht="15.75" x14ac:dyDescent="0.2">
      <c r="A257" s="28" t="s">
        <v>2</v>
      </c>
      <c r="B257" s="18"/>
      <c r="C257" s="16"/>
      <c r="D257" s="18"/>
      <c r="E257" s="18"/>
      <c r="F257" s="18"/>
      <c r="G257" s="18"/>
      <c r="H257" s="18"/>
    </row>
    <row r="259" spans="1:8" ht="17.25" x14ac:dyDescent="0.2">
      <c r="A259" s="12"/>
    </row>
    <row r="260" spans="1:8" ht="17.25" x14ac:dyDescent="0.2">
      <c r="A260" s="12"/>
    </row>
    <row r="261" spans="1:8" ht="17.25" x14ac:dyDescent="0.2">
      <c r="A261" s="12"/>
    </row>
    <row r="262" spans="1:8" ht="17.25" x14ac:dyDescent="0.2">
      <c r="A262" s="12"/>
    </row>
    <row r="263" spans="1:8" ht="17.25" x14ac:dyDescent="0.2">
      <c r="A263" s="12"/>
    </row>
    <row r="264" spans="1:8" ht="17.25" x14ac:dyDescent="0.2">
      <c r="A264" s="12"/>
    </row>
    <row r="265" spans="1:8" ht="17.25" x14ac:dyDescent="0.2">
      <c r="A265" s="12"/>
    </row>
    <row r="266" spans="1:8" ht="17.25" x14ac:dyDescent="0.2">
      <c r="A266" s="12"/>
    </row>
    <row r="267" spans="1:8" ht="17.25" x14ac:dyDescent="0.2">
      <c r="A267" s="12"/>
    </row>
    <row r="268" spans="1:8" ht="17.25" x14ac:dyDescent="0.2">
      <c r="A268" s="12"/>
    </row>
    <row r="269" spans="1:8" ht="17.25" x14ac:dyDescent="0.2">
      <c r="A269" s="12"/>
    </row>
    <row r="270" spans="1:8" ht="17.25" x14ac:dyDescent="0.2">
      <c r="A270" s="12"/>
    </row>
    <row r="271" spans="1:8" ht="17.25" x14ac:dyDescent="0.2">
      <c r="A271" s="12"/>
    </row>
    <row r="272" spans="1:8" ht="17.25" x14ac:dyDescent="0.2">
      <c r="A272" s="12"/>
    </row>
    <row r="273" spans="1:1" ht="17.25" x14ac:dyDescent="0.2">
      <c r="A273" s="12"/>
    </row>
    <row r="274" spans="1:1" ht="17.25" x14ac:dyDescent="0.2">
      <c r="A274" s="12"/>
    </row>
    <row r="275" spans="1:1" ht="17.25" x14ac:dyDescent="0.2">
      <c r="A275" s="12"/>
    </row>
    <row r="276" spans="1:1" ht="17.25" x14ac:dyDescent="0.2">
      <c r="A276" s="12"/>
    </row>
    <row r="277" spans="1:1" ht="17.25" x14ac:dyDescent="0.2">
      <c r="A277" s="12"/>
    </row>
  </sheetData>
  <autoFilter ref="G1:G277"/>
  <mergeCells count="2">
    <mergeCell ref="A2:J2"/>
    <mergeCell ref="A1:J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view="pageBreakPreview" topLeftCell="A253" zoomScaleNormal="80" zoomScaleSheetLayoutView="100" zoomScalePageLayoutView="70" workbookViewId="0">
      <selection activeCell="E244" sqref="E244"/>
    </sheetView>
  </sheetViews>
  <sheetFormatPr defaultRowHeight="14.25" x14ac:dyDescent="0.2"/>
  <cols>
    <col min="1" max="1" width="29.125" style="8" customWidth="1"/>
    <col min="2" max="2" width="10.375" style="231" customWidth="1"/>
    <col min="3" max="3" width="10.5" style="8" customWidth="1"/>
    <col min="4" max="4" width="12.75" style="8" customWidth="1"/>
    <col min="5" max="5" width="25" style="8" customWidth="1"/>
    <col min="6" max="6" width="15" style="8" customWidth="1"/>
    <col min="7" max="7" width="14.625" style="8" customWidth="1"/>
    <col min="8" max="8" width="15.5" style="8" customWidth="1"/>
    <col min="9" max="9" width="15" style="26" customWidth="1"/>
    <col min="10" max="15" width="9" style="26"/>
    <col min="16" max="16384" width="9" style="8"/>
  </cols>
  <sheetData>
    <row r="1" spans="1:15" ht="19.5" x14ac:dyDescent="0.2">
      <c r="A1" s="232"/>
      <c r="B1" s="232"/>
      <c r="C1" s="232"/>
      <c r="D1" s="232"/>
      <c r="E1" s="232"/>
      <c r="F1" s="232"/>
      <c r="G1" s="232"/>
      <c r="H1" s="232"/>
    </row>
    <row r="2" spans="1:15" ht="19.5" x14ac:dyDescent="0.2">
      <c r="A2" s="233" t="s">
        <v>770</v>
      </c>
      <c r="B2" s="233"/>
      <c r="C2" s="233"/>
      <c r="D2" s="233"/>
      <c r="E2" s="233"/>
      <c r="F2" s="233"/>
      <c r="G2" s="233"/>
      <c r="H2" s="233"/>
    </row>
    <row r="3" spans="1:15" ht="45" customHeight="1" x14ac:dyDescent="0.2">
      <c r="A3" s="15" t="s">
        <v>15</v>
      </c>
      <c r="B3" s="15" t="s">
        <v>16</v>
      </c>
      <c r="C3" s="16" t="s">
        <v>39</v>
      </c>
      <c r="D3" s="15" t="s">
        <v>35</v>
      </c>
      <c r="E3" s="15" t="s">
        <v>36</v>
      </c>
      <c r="F3" s="15" t="s">
        <v>37</v>
      </c>
      <c r="G3" s="15" t="s">
        <v>38</v>
      </c>
      <c r="H3" s="15" t="s">
        <v>40</v>
      </c>
    </row>
    <row r="4" spans="1:15" ht="52.5" customHeight="1" x14ac:dyDescent="0.2">
      <c r="A4" s="210" t="s">
        <v>61</v>
      </c>
      <c r="B4" s="18"/>
      <c r="C4" s="59"/>
      <c r="D4" s="18"/>
      <c r="E4" s="18"/>
      <c r="F4" s="18"/>
      <c r="G4" s="18"/>
      <c r="H4" s="18"/>
    </row>
    <row r="5" spans="1:15" ht="15.75" x14ac:dyDescent="0.2">
      <c r="A5" s="211" t="s">
        <v>30</v>
      </c>
      <c r="B5" s="20"/>
      <c r="C5" s="16"/>
      <c r="D5" s="20"/>
      <c r="E5" s="20"/>
      <c r="F5" s="20"/>
      <c r="G5" s="20"/>
      <c r="H5" s="20"/>
    </row>
    <row r="6" spans="1:15" ht="56.25" customHeight="1" x14ac:dyDescent="0.2">
      <c r="A6" s="15" t="s">
        <v>73</v>
      </c>
      <c r="B6" s="22"/>
      <c r="C6" s="23"/>
      <c r="D6" s="32"/>
      <c r="E6" s="22"/>
      <c r="F6" s="22"/>
      <c r="G6" s="20"/>
      <c r="H6" s="20"/>
    </row>
    <row r="7" spans="1:15" s="26" customFormat="1" ht="68.25" customHeight="1" x14ac:dyDescent="0.2">
      <c r="A7" s="31" t="s">
        <v>66</v>
      </c>
      <c r="B7" s="23">
        <v>1</v>
      </c>
      <c r="C7" s="23">
        <v>2</v>
      </c>
      <c r="D7" s="32" t="s">
        <v>100</v>
      </c>
      <c r="E7" s="10" t="s">
        <v>76</v>
      </c>
      <c r="F7" s="32" t="s">
        <v>525</v>
      </c>
      <c r="G7" s="32" t="s">
        <v>71</v>
      </c>
      <c r="H7" s="30">
        <v>2590000</v>
      </c>
    </row>
    <row r="8" spans="1:15" s="26" customFormat="1" ht="20.25" customHeight="1" x14ac:dyDescent="0.2">
      <c r="A8" s="212" t="s">
        <v>741</v>
      </c>
      <c r="B8" s="140"/>
      <c r="C8" s="140"/>
      <c r="D8" s="141"/>
      <c r="E8" s="142"/>
      <c r="F8" s="141"/>
      <c r="G8" s="141"/>
      <c r="H8" s="144">
        <f>SUM(H7)</f>
        <v>2590000</v>
      </c>
    </row>
    <row r="9" spans="1:15" ht="15.75" x14ac:dyDescent="0.2">
      <c r="A9" s="211" t="s">
        <v>9</v>
      </c>
      <c r="B9" s="20"/>
      <c r="C9" s="16"/>
      <c r="D9" s="20"/>
      <c r="E9" s="20"/>
      <c r="F9" s="22"/>
      <c r="G9" s="20"/>
      <c r="H9" s="20"/>
    </row>
    <row r="10" spans="1:15" ht="15.75" x14ac:dyDescent="0.2">
      <c r="A10" s="38" t="s">
        <v>743</v>
      </c>
      <c r="B10" s="20"/>
      <c r="C10" s="16"/>
      <c r="D10" s="20"/>
      <c r="E10" s="20"/>
      <c r="F10" s="22"/>
      <c r="G10" s="20"/>
      <c r="H10" s="20"/>
    </row>
    <row r="11" spans="1:15" ht="15.75" x14ac:dyDescent="0.2">
      <c r="A11" s="42" t="s">
        <v>742</v>
      </c>
      <c r="B11" s="20"/>
      <c r="C11" s="16"/>
      <c r="D11" s="20"/>
      <c r="E11" s="20"/>
      <c r="F11" s="22"/>
      <c r="G11" s="20"/>
      <c r="H11" s="20"/>
    </row>
    <row r="12" spans="1:15" s="48" customFormat="1" ht="69" customHeight="1" x14ac:dyDescent="0.2">
      <c r="A12" s="42" t="s">
        <v>744</v>
      </c>
      <c r="B12" s="20"/>
      <c r="C12" s="54">
        <v>2</v>
      </c>
      <c r="D12" s="32" t="s">
        <v>100</v>
      </c>
      <c r="E12" s="145" t="s">
        <v>748</v>
      </c>
      <c r="F12" s="32" t="s">
        <v>840</v>
      </c>
      <c r="G12" s="32" t="s">
        <v>752</v>
      </c>
      <c r="H12" s="30">
        <v>2500000</v>
      </c>
      <c r="I12" s="146"/>
      <c r="J12" s="26"/>
      <c r="K12" s="26"/>
      <c r="L12" s="26"/>
      <c r="M12" s="26"/>
      <c r="N12" s="26"/>
      <c r="O12" s="26"/>
    </row>
    <row r="13" spans="1:15" s="48" customFormat="1" ht="157.5" x14ac:dyDescent="0.2">
      <c r="A13" s="42" t="s">
        <v>745</v>
      </c>
      <c r="B13" s="20"/>
      <c r="C13" s="54">
        <v>2</v>
      </c>
      <c r="D13" s="32" t="s">
        <v>100</v>
      </c>
      <c r="E13" s="145" t="s">
        <v>749</v>
      </c>
      <c r="F13" s="32" t="s">
        <v>528</v>
      </c>
      <c r="G13" s="32" t="s">
        <v>752</v>
      </c>
      <c r="H13" s="30">
        <v>5000000</v>
      </c>
      <c r="I13" s="146"/>
      <c r="J13" s="26"/>
      <c r="K13" s="26"/>
      <c r="L13" s="26"/>
      <c r="M13" s="26"/>
      <c r="N13" s="26"/>
      <c r="O13" s="26"/>
    </row>
    <row r="14" spans="1:15" s="48" customFormat="1" ht="173.25" x14ac:dyDescent="0.2">
      <c r="A14" s="42" t="s">
        <v>746</v>
      </c>
      <c r="B14" s="20"/>
      <c r="C14" s="54">
        <v>2</v>
      </c>
      <c r="D14" s="32" t="s">
        <v>100</v>
      </c>
      <c r="E14" s="145" t="s">
        <v>750</v>
      </c>
      <c r="F14" s="32" t="s">
        <v>841</v>
      </c>
      <c r="G14" s="32" t="s">
        <v>752</v>
      </c>
      <c r="H14" s="30">
        <v>21500000</v>
      </c>
      <c r="I14" s="146"/>
      <c r="J14" s="26"/>
      <c r="K14" s="26"/>
      <c r="L14" s="26"/>
      <c r="M14" s="26"/>
      <c r="N14" s="26"/>
      <c r="O14" s="26"/>
    </row>
    <row r="15" spans="1:15" s="48" customFormat="1" ht="110.25" x14ac:dyDescent="0.2">
      <c r="A15" s="42" t="s">
        <v>747</v>
      </c>
      <c r="B15" s="20"/>
      <c r="C15" s="54">
        <v>2</v>
      </c>
      <c r="D15" s="32" t="s">
        <v>100</v>
      </c>
      <c r="E15" s="145" t="s">
        <v>751</v>
      </c>
      <c r="F15" s="32" t="s">
        <v>842</v>
      </c>
      <c r="G15" s="32" t="s">
        <v>752</v>
      </c>
      <c r="H15" s="30">
        <v>6125700</v>
      </c>
      <c r="I15" s="146"/>
      <c r="J15" s="26"/>
      <c r="K15" s="26"/>
      <c r="L15" s="26"/>
      <c r="M15" s="26"/>
      <c r="N15" s="26"/>
      <c r="O15" s="26"/>
    </row>
    <row r="16" spans="1:15" s="48" customFormat="1" ht="21" customHeight="1" x14ac:dyDescent="0.2">
      <c r="A16" s="147" t="s">
        <v>753</v>
      </c>
      <c r="B16" s="139"/>
      <c r="C16" s="139"/>
      <c r="D16" s="139"/>
      <c r="E16" s="139"/>
      <c r="F16" s="140"/>
      <c r="G16" s="139"/>
      <c r="H16" s="148">
        <f>SUM(H12:H15)</f>
        <v>35125700</v>
      </c>
      <c r="I16" s="146">
        <v>2</v>
      </c>
      <c r="J16" s="26"/>
      <c r="K16" s="26"/>
      <c r="L16" s="26"/>
      <c r="M16" s="26"/>
      <c r="N16" s="26"/>
      <c r="O16" s="26"/>
    </row>
    <row r="17" spans="1:8" ht="15.75" customHeight="1" x14ac:dyDescent="0.2">
      <c r="A17" s="211" t="s">
        <v>10</v>
      </c>
      <c r="B17" s="20"/>
      <c r="C17" s="16"/>
      <c r="D17" s="20"/>
      <c r="E17" s="20"/>
      <c r="F17" s="22"/>
      <c r="G17" s="20"/>
      <c r="H17" s="20"/>
    </row>
    <row r="18" spans="1:8" ht="15.75" customHeight="1" x14ac:dyDescent="0.2">
      <c r="A18" s="211" t="s">
        <v>17</v>
      </c>
      <c r="B18" s="20"/>
      <c r="C18" s="16"/>
      <c r="D18" s="20"/>
      <c r="E18" s="20"/>
      <c r="F18" s="22"/>
      <c r="G18" s="20"/>
      <c r="H18" s="20"/>
    </row>
    <row r="19" spans="1:8" ht="31.5" customHeight="1" x14ac:dyDescent="0.2">
      <c r="A19" s="210" t="s">
        <v>62</v>
      </c>
      <c r="B19" s="18"/>
      <c r="C19" s="16"/>
      <c r="D19" s="18"/>
      <c r="E19" s="18"/>
      <c r="F19" s="18"/>
      <c r="G19" s="18"/>
      <c r="H19" s="18"/>
    </row>
    <row r="20" spans="1:8" ht="15.75" x14ac:dyDescent="0.2">
      <c r="A20" s="211" t="s">
        <v>30</v>
      </c>
      <c r="B20" s="20"/>
      <c r="C20" s="16"/>
      <c r="D20" s="20"/>
      <c r="E20" s="20"/>
      <c r="F20" s="20"/>
      <c r="G20" s="20"/>
      <c r="H20" s="20"/>
    </row>
    <row r="21" spans="1:8" ht="34.5" customHeight="1" x14ac:dyDescent="0.2">
      <c r="A21" s="49" t="s">
        <v>98</v>
      </c>
      <c r="B21" s="22"/>
      <c r="C21" s="23"/>
      <c r="D21" s="22"/>
      <c r="E21" s="22"/>
      <c r="F21" s="22"/>
      <c r="G21" s="20"/>
      <c r="H21" s="20"/>
    </row>
    <row r="22" spans="1:8" s="26" customFormat="1" ht="81.75" customHeight="1" x14ac:dyDescent="0.2">
      <c r="A22" s="31" t="s">
        <v>101</v>
      </c>
      <c r="B22" s="22">
        <v>6</v>
      </c>
      <c r="C22" s="23">
        <v>2</v>
      </c>
      <c r="D22" s="32" t="s">
        <v>530</v>
      </c>
      <c r="E22" s="10" t="s">
        <v>83</v>
      </c>
      <c r="F22" s="32" t="s">
        <v>711</v>
      </c>
      <c r="G22" s="32" t="s">
        <v>115</v>
      </c>
      <c r="H22" s="30">
        <v>3000000</v>
      </c>
    </row>
    <row r="23" spans="1:8" s="26" customFormat="1" ht="112.5" customHeight="1" x14ac:dyDescent="0.2">
      <c r="A23" s="31" t="s">
        <v>102</v>
      </c>
      <c r="B23" s="22">
        <v>7</v>
      </c>
      <c r="C23" s="23">
        <v>2</v>
      </c>
      <c r="D23" s="32" t="s">
        <v>75</v>
      </c>
      <c r="E23" s="10" t="s">
        <v>84</v>
      </c>
      <c r="F23" s="32" t="s">
        <v>711</v>
      </c>
      <c r="G23" s="32" t="s">
        <v>115</v>
      </c>
      <c r="H23" s="30">
        <v>3000000</v>
      </c>
    </row>
    <row r="24" spans="1:8" s="26" customFormat="1" ht="108.75" customHeight="1" x14ac:dyDescent="0.2">
      <c r="A24" s="31" t="s">
        <v>103</v>
      </c>
      <c r="B24" s="22">
        <v>8</v>
      </c>
      <c r="C24" s="23">
        <v>2</v>
      </c>
      <c r="D24" s="32" t="s">
        <v>75</v>
      </c>
      <c r="E24" s="10" t="s">
        <v>85</v>
      </c>
      <c r="F24" s="32" t="s">
        <v>711</v>
      </c>
      <c r="G24" s="32" t="s">
        <v>115</v>
      </c>
      <c r="H24" s="30">
        <v>3000000</v>
      </c>
    </row>
    <row r="25" spans="1:8" s="26" customFormat="1" ht="99.75" customHeight="1" x14ac:dyDescent="0.2">
      <c r="A25" s="31" t="s">
        <v>104</v>
      </c>
      <c r="B25" s="22">
        <v>9</v>
      </c>
      <c r="C25" s="23">
        <v>2</v>
      </c>
      <c r="D25" s="32" t="s">
        <v>75</v>
      </c>
      <c r="E25" s="10" t="s">
        <v>86</v>
      </c>
      <c r="F25" s="32" t="s">
        <v>711</v>
      </c>
      <c r="G25" s="32" t="s">
        <v>115</v>
      </c>
      <c r="H25" s="30">
        <v>3000000</v>
      </c>
    </row>
    <row r="26" spans="1:8" s="26" customFormat="1" ht="111" customHeight="1" x14ac:dyDescent="0.2">
      <c r="A26" s="31" t="s">
        <v>99</v>
      </c>
      <c r="B26" s="22">
        <v>10</v>
      </c>
      <c r="C26" s="23">
        <v>2</v>
      </c>
      <c r="D26" s="32" t="s">
        <v>75</v>
      </c>
      <c r="E26" s="10" t="s">
        <v>87</v>
      </c>
      <c r="F26" s="32" t="s">
        <v>711</v>
      </c>
      <c r="G26" s="32" t="s">
        <v>115</v>
      </c>
      <c r="H26" s="30">
        <v>4000000</v>
      </c>
    </row>
    <row r="27" spans="1:8" s="26" customFormat="1" ht="81" customHeight="1" x14ac:dyDescent="0.2">
      <c r="A27" s="31" t="s">
        <v>105</v>
      </c>
      <c r="B27" s="22">
        <v>11</v>
      </c>
      <c r="C27" s="23">
        <v>2</v>
      </c>
      <c r="D27" s="32" t="s">
        <v>75</v>
      </c>
      <c r="E27" s="10" t="s">
        <v>88</v>
      </c>
      <c r="F27" s="32" t="s">
        <v>711</v>
      </c>
      <c r="G27" s="32" t="s">
        <v>115</v>
      </c>
      <c r="H27" s="30">
        <v>3000000</v>
      </c>
    </row>
    <row r="28" spans="1:8" s="26" customFormat="1" ht="144" customHeight="1" x14ac:dyDescent="0.2">
      <c r="A28" s="31" t="s">
        <v>106</v>
      </c>
      <c r="B28" s="22">
        <v>2</v>
      </c>
      <c r="C28" s="23">
        <v>2</v>
      </c>
      <c r="D28" s="32" t="s">
        <v>75</v>
      </c>
      <c r="E28" s="10" t="s">
        <v>89</v>
      </c>
      <c r="F28" s="32" t="s">
        <v>711</v>
      </c>
      <c r="G28" s="32" t="s">
        <v>115</v>
      </c>
      <c r="H28" s="30">
        <v>3500000</v>
      </c>
    </row>
    <row r="29" spans="1:8" s="26" customFormat="1" ht="99" customHeight="1" x14ac:dyDescent="0.2">
      <c r="A29" s="31" t="s">
        <v>107</v>
      </c>
      <c r="B29" s="22">
        <v>70</v>
      </c>
      <c r="C29" s="23">
        <v>2</v>
      </c>
      <c r="D29" s="32" t="s">
        <v>75</v>
      </c>
      <c r="E29" s="10" t="s">
        <v>90</v>
      </c>
      <c r="F29" s="32" t="s">
        <v>711</v>
      </c>
      <c r="G29" s="32" t="s">
        <v>115</v>
      </c>
      <c r="H29" s="30">
        <v>5000000</v>
      </c>
    </row>
    <row r="30" spans="1:8" s="26" customFormat="1" ht="142.5" customHeight="1" x14ac:dyDescent="0.2">
      <c r="A30" s="31" t="s">
        <v>108</v>
      </c>
      <c r="B30" s="22">
        <v>71</v>
      </c>
      <c r="C30" s="23">
        <v>2</v>
      </c>
      <c r="D30" s="32" t="s">
        <v>75</v>
      </c>
      <c r="E30" s="10" t="s">
        <v>91</v>
      </c>
      <c r="F30" s="32" t="s">
        <v>711</v>
      </c>
      <c r="G30" s="32" t="s">
        <v>115</v>
      </c>
      <c r="H30" s="30">
        <v>5000000</v>
      </c>
    </row>
    <row r="31" spans="1:8" s="26" customFormat="1" ht="240.75" customHeight="1" x14ac:dyDescent="0.2">
      <c r="A31" s="31" t="s">
        <v>109</v>
      </c>
      <c r="B31" s="22">
        <v>72</v>
      </c>
      <c r="C31" s="23">
        <v>2</v>
      </c>
      <c r="D31" s="32" t="s">
        <v>75</v>
      </c>
      <c r="E31" s="10" t="s">
        <v>92</v>
      </c>
      <c r="F31" s="32" t="s">
        <v>711</v>
      </c>
      <c r="G31" s="32" t="s">
        <v>82</v>
      </c>
      <c r="H31" s="30">
        <v>6000000</v>
      </c>
    </row>
    <row r="32" spans="1:8" s="26" customFormat="1" ht="255.75" customHeight="1" x14ac:dyDescent="0.2">
      <c r="A32" s="31" t="s">
        <v>110</v>
      </c>
      <c r="B32" s="22">
        <v>12</v>
      </c>
      <c r="C32" s="23">
        <v>2</v>
      </c>
      <c r="D32" s="32" t="s">
        <v>75</v>
      </c>
      <c r="E32" s="10" t="s">
        <v>93</v>
      </c>
      <c r="F32" s="32" t="s">
        <v>711</v>
      </c>
      <c r="G32" s="32" t="s">
        <v>82</v>
      </c>
      <c r="H32" s="30">
        <v>6000000</v>
      </c>
    </row>
    <row r="33" spans="1:9" s="26" customFormat="1" ht="80.25" customHeight="1" x14ac:dyDescent="0.2">
      <c r="A33" s="31" t="s">
        <v>533</v>
      </c>
      <c r="B33" s="22">
        <v>3</v>
      </c>
      <c r="C33" s="23">
        <v>2</v>
      </c>
      <c r="D33" s="32" t="s">
        <v>75</v>
      </c>
      <c r="E33" s="10" t="s">
        <v>97</v>
      </c>
      <c r="F33" s="32" t="s">
        <v>711</v>
      </c>
      <c r="G33" s="32" t="s">
        <v>116</v>
      </c>
      <c r="H33" s="30">
        <v>9000000</v>
      </c>
    </row>
    <row r="34" spans="1:9" s="118" customFormat="1" ht="131.25" customHeight="1" x14ac:dyDescent="0.2">
      <c r="A34" s="230" t="s">
        <v>829</v>
      </c>
      <c r="B34" s="23">
        <v>162</v>
      </c>
      <c r="C34" s="23">
        <v>2</v>
      </c>
      <c r="D34" s="54" t="s">
        <v>75</v>
      </c>
      <c r="E34" s="135" t="s">
        <v>94</v>
      </c>
      <c r="F34" s="32" t="s">
        <v>711</v>
      </c>
      <c r="G34" s="54" t="s">
        <v>74</v>
      </c>
      <c r="H34" s="228">
        <v>2000000</v>
      </c>
      <c r="I34" s="128">
        <f>H34</f>
        <v>2000000</v>
      </c>
    </row>
    <row r="35" spans="1:9" s="118" customFormat="1" ht="72" customHeight="1" x14ac:dyDescent="0.2">
      <c r="A35" s="230" t="s">
        <v>830</v>
      </c>
      <c r="B35" s="23">
        <v>163</v>
      </c>
      <c r="C35" s="23">
        <v>2</v>
      </c>
      <c r="D35" s="54" t="s">
        <v>75</v>
      </c>
      <c r="E35" s="135" t="s">
        <v>95</v>
      </c>
      <c r="F35" s="32" t="s">
        <v>711</v>
      </c>
      <c r="G35" s="54" t="s">
        <v>74</v>
      </c>
      <c r="H35" s="228">
        <v>2000000</v>
      </c>
      <c r="I35" s="128">
        <f>H35</f>
        <v>2000000</v>
      </c>
    </row>
    <row r="36" spans="1:9" ht="35.25" customHeight="1" x14ac:dyDescent="0.2">
      <c r="A36" s="213" t="s">
        <v>117</v>
      </c>
      <c r="B36" s="22"/>
      <c r="C36" s="23"/>
      <c r="D36" s="22"/>
      <c r="E36" s="22"/>
      <c r="F36" s="22"/>
      <c r="G36" s="20"/>
      <c r="H36" s="20"/>
    </row>
    <row r="37" spans="1:9" s="26" customFormat="1" ht="51" customHeight="1" x14ac:dyDescent="0.2">
      <c r="A37" s="42" t="s">
        <v>118</v>
      </c>
      <c r="B37" s="22">
        <v>153</v>
      </c>
      <c r="C37" s="23">
        <v>2</v>
      </c>
      <c r="D37" s="32" t="s">
        <v>75</v>
      </c>
      <c r="E37" s="10" t="s">
        <v>122</v>
      </c>
      <c r="F37" s="32" t="s">
        <v>711</v>
      </c>
      <c r="G37" s="32" t="s">
        <v>116</v>
      </c>
      <c r="H37" s="47">
        <v>1000000</v>
      </c>
    </row>
    <row r="38" spans="1:9" s="26" customFormat="1" ht="51" customHeight="1" x14ac:dyDescent="0.2">
      <c r="A38" s="42" t="s">
        <v>119</v>
      </c>
      <c r="B38" s="22">
        <v>154</v>
      </c>
      <c r="C38" s="23">
        <v>2</v>
      </c>
      <c r="D38" s="32" t="s">
        <v>75</v>
      </c>
      <c r="E38" s="10" t="s">
        <v>123</v>
      </c>
      <c r="F38" s="32" t="s">
        <v>711</v>
      </c>
      <c r="G38" s="32" t="s">
        <v>116</v>
      </c>
      <c r="H38" s="47">
        <v>4000000</v>
      </c>
    </row>
    <row r="39" spans="1:9" s="26" customFormat="1" ht="51" customHeight="1" x14ac:dyDescent="0.2">
      <c r="A39" s="42" t="s">
        <v>120</v>
      </c>
      <c r="B39" s="22">
        <v>155</v>
      </c>
      <c r="C39" s="23">
        <v>2</v>
      </c>
      <c r="D39" s="32" t="s">
        <v>75</v>
      </c>
      <c r="E39" s="10" t="s">
        <v>124</v>
      </c>
      <c r="F39" s="32" t="s">
        <v>711</v>
      </c>
      <c r="G39" s="32" t="s">
        <v>116</v>
      </c>
      <c r="H39" s="47">
        <v>5000000</v>
      </c>
    </row>
    <row r="40" spans="1:9" s="26" customFormat="1" ht="78.75" customHeight="1" x14ac:dyDescent="0.2">
      <c r="A40" s="42" t="s">
        <v>121</v>
      </c>
      <c r="B40" s="22">
        <v>4</v>
      </c>
      <c r="C40" s="23">
        <v>2</v>
      </c>
      <c r="D40" s="32" t="s">
        <v>75</v>
      </c>
      <c r="E40" s="10" t="s">
        <v>125</v>
      </c>
      <c r="F40" s="32" t="s">
        <v>711</v>
      </c>
      <c r="G40" s="32" t="s">
        <v>116</v>
      </c>
      <c r="H40" s="47">
        <v>5000000</v>
      </c>
    </row>
    <row r="41" spans="1:9" s="26" customFormat="1" ht="32.25" customHeight="1" x14ac:dyDescent="0.2">
      <c r="A41" s="213" t="s">
        <v>126</v>
      </c>
      <c r="B41" s="22"/>
      <c r="C41" s="40"/>
      <c r="D41" s="29"/>
      <c r="E41" s="29"/>
      <c r="F41" s="20"/>
      <c r="G41" s="20"/>
      <c r="H41" s="20"/>
    </row>
    <row r="42" spans="1:9" s="26" customFormat="1" ht="197.25" customHeight="1" x14ac:dyDescent="0.2">
      <c r="A42" s="42" t="s">
        <v>131</v>
      </c>
      <c r="B42" s="22">
        <v>13</v>
      </c>
      <c r="C42" s="23">
        <v>2</v>
      </c>
      <c r="D42" s="32" t="s">
        <v>75</v>
      </c>
      <c r="E42" s="10" t="s">
        <v>129</v>
      </c>
      <c r="F42" s="32" t="s">
        <v>712</v>
      </c>
      <c r="G42" s="32" t="s">
        <v>127</v>
      </c>
      <c r="H42" s="30">
        <v>34200000</v>
      </c>
    </row>
    <row r="43" spans="1:9" s="26" customFormat="1" ht="138" customHeight="1" x14ac:dyDescent="0.2">
      <c r="A43" s="42" t="s">
        <v>132</v>
      </c>
      <c r="B43" s="22">
        <v>5</v>
      </c>
      <c r="C43" s="23">
        <v>2</v>
      </c>
      <c r="D43" s="32" t="s">
        <v>75</v>
      </c>
      <c r="E43" s="10" t="s">
        <v>130</v>
      </c>
      <c r="F43" s="32" t="s">
        <v>712</v>
      </c>
      <c r="G43" s="32" t="s">
        <v>128</v>
      </c>
      <c r="H43" s="30">
        <v>21500000</v>
      </c>
    </row>
    <row r="44" spans="1:9" s="26" customFormat="1" ht="21.75" customHeight="1" x14ac:dyDescent="0.2">
      <c r="A44" s="147" t="s">
        <v>754</v>
      </c>
      <c r="B44" s="140"/>
      <c r="C44" s="140"/>
      <c r="D44" s="141"/>
      <c r="E44" s="142"/>
      <c r="F44" s="141"/>
      <c r="G44" s="141"/>
      <c r="H44" s="144">
        <f>SUM(H22:H43)</f>
        <v>128200000</v>
      </c>
      <c r="I44" s="26">
        <v>3</v>
      </c>
    </row>
    <row r="45" spans="1:9" ht="15.75" x14ac:dyDescent="0.2">
      <c r="A45" s="211" t="s">
        <v>9</v>
      </c>
      <c r="B45" s="20"/>
      <c r="C45" s="16"/>
      <c r="D45" s="20"/>
      <c r="E45" s="20"/>
      <c r="F45" s="22"/>
      <c r="G45" s="20"/>
      <c r="H45" s="20"/>
    </row>
    <row r="46" spans="1:9" ht="15.75" customHeight="1" x14ac:dyDescent="0.2">
      <c r="A46" s="211" t="s">
        <v>10</v>
      </c>
      <c r="B46" s="20"/>
      <c r="C46" s="16"/>
      <c r="D46" s="20"/>
      <c r="E46" s="20"/>
      <c r="F46" s="22"/>
      <c r="G46" s="20"/>
      <c r="H46" s="20"/>
    </row>
    <row r="47" spans="1:9" ht="15.75" customHeight="1" x14ac:dyDescent="0.2">
      <c r="A47" s="211" t="s">
        <v>17</v>
      </c>
      <c r="B47" s="20"/>
      <c r="C47" s="16"/>
      <c r="D47" s="20"/>
      <c r="E47" s="20"/>
      <c r="F47" s="22"/>
      <c r="G47" s="20"/>
      <c r="H47" s="20"/>
    </row>
    <row r="48" spans="1:9" ht="31.5" customHeight="1" x14ac:dyDescent="0.2">
      <c r="A48" s="210" t="s">
        <v>63</v>
      </c>
      <c r="B48" s="18"/>
      <c r="C48" s="59"/>
      <c r="D48" s="18"/>
      <c r="E48" s="18"/>
      <c r="F48" s="18"/>
      <c r="G48" s="18"/>
      <c r="H48" s="18"/>
    </row>
    <row r="49" spans="1:9" ht="15.75" x14ac:dyDescent="0.2">
      <c r="A49" s="211" t="s">
        <v>30</v>
      </c>
      <c r="B49" s="20"/>
      <c r="C49" s="16"/>
      <c r="D49" s="20"/>
      <c r="E49" s="20"/>
      <c r="F49" s="20"/>
      <c r="G49" s="20"/>
      <c r="H49" s="20"/>
    </row>
    <row r="50" spans="1:9" ht="36.75" customHeight="1" x14ac:dyDescent="0.2">
      <c r="A50" s="49" t="s">
        <v>133</v>
      </c>
      <c r="B50" s="22"/>
      <c r="C50" s="23"/>
      <c r="D50" s="22"/>
      <c r="E50" s="22"/>
      <c r="F50" s="22"/>
      <c r="G50" s="20"/>
      <c r="H50" s="20"/>
    </row>
    <row r="51" spans="1:9" s="26" customFormat="1" ht="88.5" customHeight="1" x14ac:dyDescent="0.2">
      <c r="A51" s="42" t="s">
        <v>156</v>
      </c>
      <c r="B51" s="22">
        <v>14</v>
      </c>
      <c r="C51" s="54">
        <v>2</v>
      </c>
      <c r="D51" s="32" t="s">
        <v>155</v>
      </c>
      <c r="E51" s="10" t="s">
        <v>141</v>
      </c>
      <c r="F51" s="32" t="s">
        <v>713</v>
      </c>
      <c r="G51" s="32" t="s">
        <v>134</v>
      </c>
      <c r="H51" s="30">
        <v>959500</v>
      </c>
    </row>
    <row r="52" spans="1:9" s="26" customFormat="1" ht="162" customHeight="1" x14ac:dyDescent="0.2">
      <c r="A52" s="42" t="s">
        <v>157</v>
      </c>
      <c r="B52" s="22">
        <v>15</v>
      </c>
      <c r="C52" s="54">
        <v>2</v>
      </c>
      <c r="D52" s="32" t="s">
        <v>155</v>
      </c>
      <c r="E52" s="10" t="s">
        <v>142</v>
      </c>
      <c r="F52" s="32" t="s">
        <v>714</v>
      </c>
      <c r="G52" s="32" t="s">
        <v>135</v>
      </c>
      <c r="H52" s="30">
        <v>2897000</v>
      </c>
    </row>
    <row r="53" spans="1:9" s="26" customFormat="1" ht="57.75" customHeight="1" x14ac:dyDescent="0.2">
      <c r="A53" s="42" t="s">
        <v>158</v>
      </c>
      <c r="B53" s="22">
        <v>16</v>
      </c>
      <c r="C53" s="54">
        <v>2</v>
      </c>
      <c r="D53" s="32" t="s">
        <v>155</v>
      </c>
      <c r="E53" s="10" t="s">
        <v>143</v>
      </c>
      <c r="F53" s="32" t="s">
        <v>715</v>
      </c>
      <c r="G53" s="32" t="s">
        <v>136</v>
      </c>
      <c r="H53" s="30">
        <v>1520000</v>
      </c>
    </row>
    <row r="54" spans="1:9" s="26" customFormat="1" ht="80.25" customHeight="1" x14ac:dyDescent="0.2">
      <c r="A54" s="42" t="s">
        <v>159</v>
      </c>
      <c r="B54" s="22">
        <v>17</v>
      </c>
      <c r="C54" s="54">
        <v>2</v>
      </c>
      <c r="D54" s="32" t="s">
        <v>155</v>
      </c>
      <c r="E54" s="10" t="s">
        <v>144</v>
      </c>
      <c r="F54" s="32" t="s">
        <v>717</v>
      </c>
      <c r="G54" s="32" t="s">
        <v>137</v>
      </c>
      <c r="H54" s="30">
        <v>500000</v>
      </c>
    </row>
    <row r="55" spans="1:9" s="26" customFormat="1" ht="98.25" customHeight="1" x14ac:dyDescent="0.2">
      <c r="A55" s="42" t="s">
        <v>160</v>
      </c>
      <c r="B55" s="22">
        <v>18</v>
      </c>
      <c r="C55" s="54">
        <v>2</v>
      </c>
      <c r="D55" s="32" t="s">
        <v>155</v>
      </c>
      <c r="E55" s="10" t="s">
        <v>145</v>
      </c>
      <c r="F55" s="32" t="s">
        <v>716</v>
      </c>
      <c r="G55" s="32" t="s">
        <v>138</v>
      </c>
      <c r="H55" s="30">
        <v>500000</v>
      </c>
    </row>
    <row r="56" spans="1:9" s="26" customFormat="1" ht="114.75" customHeight="1" x14ac:dyDescent="0.2">
      <c r="A56" s="42" t="s">
        <v>161</v>
      </c>
      <c r="B56" s="22">
        <v>19</v>
      </c>
      <c r="C56" s="54">
        <v>2</v>
      </c>
      <c r="D56" s="32" t="s">
        <v>155</v>
      </c>
      <c r="E56" s="10" t="s">
        <v>146</v>
      </c>
      <c r="F56" s="32" t="s">
        <v>723</v>
      </c>
      <c r="G56" s="32" t="s">
        <v>139</v>
      </c>
      <c r="H56" s="30">
        <v>2400000</v>
      </c>
    </row>
    <row r="57" spans="1:9" s="26" customFormat="1" ht="100.5" customHeight="1" x14ac:dyDescent="0.2">
      <c r="A57" s="42" t="s">
        <v>534</v>
      </c>
      <c r="B57" s="22">
        <v>21</v>
      </c>
      <c r="C57" s="54">
        <v>2</v>
      </c>
      <c r="D57" s="32" t="s">
        <v>155</v>
      </c>
      <c r="E57" s="10" t="s">
        <v>149</v>
      </c>
      <c r="F57" s="32" t="s">
        <v>725</v>
      </c>
      <c r="G57" s="32" t="s">
        <v>138</v>
      </c>
      <c r="H57" s="30">
        <v>4000000</v>
      </c>
    </row>
    <row r="58" spans="1:9" s="26" customFormat="1" ht="98.25" customHeight="1" x14ac:dyDescent="0.2">
      <c r="A58" s="42" t="s">
        <v>535</v>
      </c>
      <c r="B58" s="22">
        <v>22</v>
      </c>
      <c r="C58" s="54">
        <v>2</v>
      </c>
      <c r="D58" s="32" t="s">
        <v>155</v>
      </c>
      <c r="E58" s="10" t="s">
        <v>151</v>
      </c>
      <c r="F58" s="32" t="s">
        <v>724</v>
      </c>
      <c r="G58" s="32" t="s">
        <v>135</v>
      </c>
      <c r="H58" s="30">
        <v>971400</v>
      </c>
    </row>
    <row r="59" spans="1:9" s="26" customFormat="1" ht="147" customHeight="1" x14ac:dyDescent="0.2">
      <c r="A59" s="42" t="s">
        <v>536</v>
      </c>
      <c r="B59" s="22">
        <v>23</v>
      </c>
      <c r="C59" s="54">
        <v>2</v>
      </c>
      <c r="D59" s="32" t="s">
        <v>155</v>
      </c>
      <c r="E59" s="10" t="s">
        <v>152</v>
      </c>
      <c r="F59" s="32" t="s">
        <v>726</v>
      </c>
      <c r="G59" s="32" t="s">
        <v>138</v>
      </c>
      <c r="H59" s="30">
        <v>2000000</v>
      </c>
    </row>
    <row r="60" spans="1:9" s="26" customFormat="1" ht="95.25" customHeight="1" x14ac:dyDescent="0.2">
      <c r="A60" s="42" t="s">
        <v>537</v>
      </c>
      <c r="B60" s="22">
        <v>24</v>
      </c>
      <c r="C60" s="54">
        <v>2</v>
      </c>
      <c r="D60" s="32" t="s">
        <v>155</v>
      </c>
      <c r="E60" s="10" t="s">
        <v>154</v>
      </c>
      <c r="F60" s="32" t="s">
        <v>727</v>
      </c>
      <c r="G60" s="32" t="s">
        <v>140</v>
      </c>
      <c r="H60" s="30">
        <v>3623300</v>
      </c>
    </row>
    <row r="61" spans="1:9" s="26" customFormat="1" ht="114.75" customHeight="1" x14ac:dyDescent="0.2">
      <c r="A61" s="134" t="s">
        <v>538</v>
      </c>
      <c r="B61" s="23">
        <v>20</v>
      </c>
      <c r="C61" s="54">
        <v>2</v>
      </c>
      <c r="D61" s="54" t="s">
        <v>155</v>
      </c>
      <c r="E61" s="135" t="s">
        <v>728</v>
      </c>
      <c r="F61" s="54" t="s">
        <v>729</v>
      </c>
      <c r="G61" s="54" t="s">
        <v>135</v>
      </c>
      <c r="H61" s="229">
        <v>330200</v>
      </c>
      <c r="I61" s="105">
        <f>H61</f>
        <v>330200</v>
      </c>
    </row>
    <row r="62" spans="1:9" s="26" customFormat="1" ht="114.75" customHeight="1" x14ac:dyDescent="0.2">
      <c r="A62" s="134" t="s">
        <v>826</v>
      </c>
      <c r="B62" s="23">
        <v>104</v>
      </c>
      <c r="C62" s="54">
        <v>2</v>
      </c>
      <c r="D62" s="54" t="s">
        <v>155</v>
      </c>
      <c r="E62" s="135" t="s">
        <v>148</v>
      </c>
      <c r="F62" s="54" t="s">
        <v>843</v>
      </c>
      <c r="G62" s="54" t="s">
        <v>135</v>
      </c>
      <c r="H62" s="229">
        <v>2400000</v>
      </c>
      <c r="I62" s="105">
        <f t="shared" ref="I62:I64" si="0">H62</f>
        <v>2400000</v>
      </c>
    </row>
    <row r="63" spans="1:9" s="26" customFormat="1" ht="166.5" customHeight="1" x14ac:dyDescent="0.2">
      <c r="A63" s="134" t="s">
        <v>827</v>
      </c>
      <c r="B63" s="23">
        <v>105</v>
      </c>
      <c r="C63" s="54">
        <v>2</v>
      </c>
      <c r="D63" s="54" t="s">
        <v>155</v>
      </c>
      <c r="E63" s="135" t="s">
        <v>150</v>
      </c>
      <c r="F63" s="54" t="s">
        <v>843</v>
      </c>
      <c r="G63" s="54" t="s">
        <v>135</v>
      </c>
      <c r="H63" s="229">
        <v>958800</v>
      </c>
      <c r="I63" s="105">
        <f t="shared" si="0"/>
        <v>958800</v>
      </c>
    </row>
    <row r="64" spans="1:9" s="26" customFormat="1" ht="49.5" customHeight="1" x14ac:dyDescent="0.2">
      <c r="A64" s="134" t="s">
        <v>828</v>
      </c>
      <c r="B64" s="23">
        <v>106</v>
      </c>
      <c r="C64" s="54">
        <v>2</v>
      </c>
      <c r="D64" s="54" t="s">
        <v>155</v>
      </c>
      <c r="E64" s="135" t="s">
        <v>153</v>
      </c>
      <c r="F64" s="54" t="s">
        <v>843</v>
      </c>
      <c r="G64" s="54" t="s">
        <v>135</v>
      </c>
      <c r="H64" s="229">
        <v>5000000</v>
      </c>
      <c r="I64" s="105">
        <f t="shared" si="0"/>
        <v>5000000</v>
      </c>
    </row>
    <row r="65" spans="1:9" s="26" customFormat="1" ht="33.75" customHeight="1" x14ac:dyDescent="0.2">
      <c r="A65" s="49" t="s">
        <v>548</v>
      </c>
      <c r="B65" s="22"/>
      <c r="C65" s="40"/>
      <c r="D65" s="29"/>
      <c r="E65" s="29"/>
      <c r="F65" s="20"/>
      <c r="G65" s="20"/>
      <c r="H65" s="20"/>
    </row>
    <row r="66" spans="1:9" s="26" customFormat="1" ht="51.75" customHeight="1" x14ac:dyDescent="0.2">
      <c r="A66" s="42" t="s">
        <v>549</v>
      </c>
      <c r="B66" s="22">
        <v>58</v>
      </c>
      <c r="C66" s="54">
        <v>2</v>
      </c>
      <c r="D66" s="32" t="s">
        <v>155</v>
      </c>
      <c r="E66" s="10" t="s">
        <v>204</v>
      </c>
      <c r="F66" s="32" t="s">
        <v>719</v>
      </c>
      <c r="G66" s="32" t="s">
        <v>138</v>
      </c>
      <c r="H66" s="30">
        <v>482000</v>
      </c>
    </row>
    <row r="67" spans="1:9" s="26" customFormat="1" ht="102.75" customHeight="1" x14ac:dyDescent="0.2">
      <c r="A67" s="42" t="s">
        <v>550</v>
      </c>
      <c r="B67" s="22">
        <v>59</v>
      </c>
      <c r="C67" s="54">
        <v>2</v>
      </c>
      <c r="D67" s="32" t="s">
        <v>155</v>
      </c>
      <c r="E67" s="10" t="s">
        <v>205</v>
      </c>
      <c r="F67" s="32" t="s">
        <v>721</v>
      </c>
      <c r="G67" s="32" t="s">
        <v>138</v>
      </c>
      <c r="H67" s="30">
        <v>200000</v>
      </c>
    </row>
    <row r="68" spans="1:9" s="26" customFormat="1" ht="48" customHeight="1" x14ac:dyDescent="0.2">
      <c r="A68" s="42" t="s">
        <v>551</v>
      </c>
      <c r="B68" s="22">
        <v>60</v>
      </c>
      <c r="C68" s="54">
        <v>2</v>
      </c>
      <c r="D68" s="32" t="s">
        <v>155</v>
      </c>
      <c r="E68" s="10" t="s">
        <v>206</v>
      </c>
      <c r="F68" s="32" t="s">
        <v>720</v>
      </c>
      <c r="G68" s="32" t="s">
        <v>134</v>
      </c>
      <c r="H68" s="30">
        <v>30000</v>
      </c>
    </row>
    <row r="69" spans="1:9" s="26" customFormat="1" ht="191.25" customHeight="1" x14ac:dyDescent="0.2">
      <c r="A69" s="42" t="s">
        <v>552</v>
      </c>
      <c r="B69" s="22">
        <v>61</v>
      </c>
      <c r="C69" s="54">
        <v>2</v>
      </c>
      <c r="D69" s="32" t="s">
        <v>155</v>
      </c>
      <c r="E69" s="10" t="s">
        <v>207</v>
      </c>
      <c r="F69" s="32" t="s">
        <v>722</v>
      </c>
      <c r="G69" s="32" t="s">
        <v>138</v>
      </c>
      <c r="H69" s="30">
        <v>3023000</v>
      </c>
    </row>
    <row r="70" spans="1:9" s="26" customFormat="1" ht="20.25" customHeight="1" x14ac:dyDescent="0.2">
      <c r="A70" s="147" t="s">
        <v>754</v>
      </c>
      <c r="B70" s="140"/>
      <c r="C70" s="141"/>
      <c r="D70" s="141"/>
      <c r="E70" s="142"/>
      <c r="F70" s="141"/>
      <c r="G70" s="141"/>
      <c r="H70" s="144">
        <f>SUM(H51:H69)</f>
        <v>31795200</v>
      </c>
      <c r="I70" s="26">
        <v>4</v>
      </c>
    </row>
    <row r="71" spans="1:9" ht="15.75" x14ac:dyDescent="0.2">
      <c r="A71" s="211" t="s">
        <v>9</v>
      </c>
      <c r="B71" s="20"/>
      <c r="C71" s="16"/>
      <c r="D71" s="20"/>
      <c r="E71" s="20"/>
      <c r="F71" s="22"/>
      <c r="G71" s="20"/>
      <c r="H71" s="20"/>
    </row>
    <row r="72" spans="1:9" ht="15.75" customHeight="1" x14ac:dyDescent="0.2">
      <c r="A72" s="211" t="s">
        <v>10</v>
      </c>
      <c r="B72" s="20"/>
      <c r="C72" s="16"/>
      <c r="D72" s="20"/>
      <c r="E72" s="20"/>
      <c r="F72" s="22"/>
      <c r="G72" s="20"/>
      <c r="H72" s="20"/>
    </row>
    <row r="73" spans="1:9" ht="15.75" customHeight="1" x14ac:dyDescent="0.2">
      <c r="A73" s="211" t="s">
        <v>17</v>
      </c>
      <c r="B73" s="20"/>
      <c r="C73" s="16"/>
      <c r="D73" s="20"/>
      <c r="E73" s="20"/>
      <c r="F73" s="22"/>
      <c r="G73" s="20"/>
      <c r="H73" s="20"/>
    </row>
    <row r="74" spans="1:9" ht="31.5" customHeight="1" x14ac:dyDescent="0.2">
      <c r="A74" s="210" t="s">
        <v>64</v>
      </c>
      <c r="B74" s="18"/>
      <c r="C74" s="59"/>
      <c r="D74" s="18"/>
      <c r="E74" s="18"/>
      <c r="F74" s="18"/>
      <c r="G74" s="18"/>
      <c r="H74" s="18"/>
    </row>
    <row r="75" spans="1:9" ht="15.75" x14ac:dyDescent="0.2">
      <c r="A75" s="211" t="s">
        <v>30</v>
      </c>
      <c r="B75" s="20"/>
      <c r="C75" s="16"/>
      <c r="D75" s="20"/>
      <c r="E75" s="20"/>
      <c r="F75" s="20"/>
      <c r="G75" s="20"/>
      <c r="H75" s="20"/>
    </row>
    <row r="76" spans="1:9" ht="53.25" customHeight="1" x14ac:dyDescent="0.2">
      <c r="A76" s="49" t="s">
        <v>539</v>
      </c>
      <c r="B76" s="22"/>
      <c r="C76" s="23"/>
      <c r="D76" s="22"/>
      <c r="E76" s="22"/>
      <c r="F76" s="22"/>
      <c r="G76" s="20"/>
      <c r="H76" s="20"/>
    </row>
    <row r="77" spans="1:9" s="26" customFormat="1" ht="74.25" customHeight="1" x14ac:dyDescent="0.2">
      <c r="A77" s="42" t="s">
        <v>540</v>
      </c>
      <c r="B77" s="22">
        <v>63</v>
      </c>
      <c r="C77" s="23">
        <v>2</v>
      </c>
      <c r="D77" s="32" t="s">
        <v>321</v>
      </c>
      <c r="E77" s="10" t="s">
        <v>847</v>
      </c>
      <c r="F77" s="32" t="s">
        <v>718</v>
      </c>
      <c r="G77" s="32" t="s">
        <v>226</v>
      </c>
      <c r="H77" s="30">
        <v>14000000</v>
      </c>
    </row>
    <row r="78" spans="1:9" s="26" customFormat="1" ht="88.5" customHeight="1" x14ac:dyDescent="0.2">
      <c r="A78" s="42" t="s">
        <v>541</v>
      </c>
      <c r="B78" s="22">
        <v>75</v>
      </c>
      <c r="C78" s="23">
        <v>2</v>
      </c>
      <c r="D78" s="32" t="s">
        <v>321</v>
      </c>
      <c r="E78" s="10" t="s">
        <v>217</v>
      </c>
      <c r="F78" s="32" t="s">
        <v>718</v>
      </c>
      <c r="G78" s="32" t="s">
        <v>226</v>
      </c>
      <c r="H78" s="30">
        <v>14500000</v>
      </c>
    </row>
    <row r="79" spans="1:9" s="26" customFormat="1" ht="85.5" customHeight="1" x14ac:dyDescent="0.2">
      <c r="A79" s="42" t="s">
        <v>542</v>
      </c>
      <c r="B79" s="22">
        <v>27</v>
      </c>
      <c r="C79" s="23">
        <v>2</v>
      </c>
      <c r="D79" s="32" t="s">
        <v>321</v>
      </c>
      <c r="E79" s="10" t="s">
        <v>218</v>
      </c>
      <c r="F79" s="32" t="s">
        <v>718</v>
      </c>
      <c r="G79" s="32" t="s">
        <v>226</v>
      </c>
      <c r="H79" s="30">
        <v>5500000</v>
      </c>
    </row>
    <row r="80" spans="1:9" s="26" customFormat="1" ht="84" customHeight="1" x14ac:dyDescent="0.2">
      <c r="A80" s="42" t="s">
        <v>543</v>
      </c>
      <c r="B80" s="22">
        <v>76</v>
      </c>
      <c r="C80" s="23">
        <v>2</v>
      </c>
      <c r="D80" s="32" t="s">
        <v>321</v>
      </c>
      <c r="E80" s="10" t="s">
        <v>219</v>
      </c>
      <c r="F80" s="32" t="s">
        <v>718</v>
      </c>
      <c r="G80" s="32" t="s">
        <v>226</v>
      </c>
      <c r="H80" s="30">
        <v>18600000</v>
      </c>
    </row>
    <row r="81" spans="1:8" s="26" customFormat="1" ht="82.5" customHeight="1" x14ac:dyDescent="0.2">
      <c r="A81" s="42" t="s">
        <v>544</v>
      </c>
      <c r="B81" s="22">
        <v>28</v>
      </c>
      <c r="C81" s="23">
        <v>2</v>
      </c>
      <c r="D81" s="32" t="s">
        <v>321</v>
      </c>
      <c r="E81" s="10" t="s">
        <v>222</v>
      </c>
      <c r="F81" s="32" t="s">
        <v>718</v>
      </c>
      <c r="G81" s="32" t="s">
        <v>226</v>
      </c>
      <c r="H81" s="30">
        <v>12500000</v>
      </c>
    </row>
    <row r="82" spans="1:8" s="26" customFormat="1" ht="73.5" customHeight="1" x14ac:dyDescent="0.2">
      <c r="A82" s="42" t="s">
        <v>545</v>
      </c>
      <c r="B82" s="22">
        <v>77</v>
      </c>
      <c r="C82" s="23">
        <v>2</v>
      </c>
      <c r="D82" s="32" t="s">
        <v>321</v>
      </c>
      <c r="E82" s="10" t="s">
        <v>223</v>
      </c>
      <c r="F82" s="32" t="s">
        <v>718</v>
      </c>
      <c r="G82" s="32" t="s">
        <v>226</v>
      </c>
      <c r="H82" s="30">
        <v>27750000</v>
      </c>
    </row>
    <row r="83" spans="1:8" s="26" customFormat="1" ht="84" customHeight="1" x14ac:dyDescent="0.2">
      <c r="A83" s="42" t="s">
        <v>546</v>
      </c>
      <c r="B83" s="22">
        <v>78</v>
      </c>
      <c r="C83" s="23">
        <v>2</v>
      </c>
      <c r="D83" s="32" t="s">
        <v>321</v>
      </c>
      <c r="E83" s="10" t="s">
        <v>224</v>
      </c>
      <c r="F83" s="32" t="s">
        <v>718</v>
      </c>
      <c r="G83" s="32" t="s">
        <v>226</v>
      </c>
      <c r="H83" s="30">
        <v>15100000</v>
      </c>
    </row>
    <row r="84" spans="1:8" s="26" customFormat="1" ht="69" customHeight="1" x14ac:dyDescent="0.2">
      <c r="A84" s="42" t="s">
        <v>547</v>
      </c>
      <c r="B84" s="22">
        <v>66</v>
      </c>
      <c r="C84" s="23">
        <v>2</v>
      </c>
      <c r="D84" s="32" t="s">
        <v>321</v>
      </c>
      <c r="E84" s="10" t="s">
        <v>225</v>
      </c>
      <c r="F84" s="32" t="s">
        <v>718</v>
      </c>
      <c r="G84" s="32" t="s">
        <v>226</v>
      </c>
      <c r="H84" s="30">
        <v>18500000</v>
      </c>
    </row>
    <row r="85" spans="1:8" s="26" customFormat="1" ht="47.25" customHeight="1" x14ac:dyDescent="0.2">
      <c r="A85" s="49" t="s">
        <v>553</v>
      </c>
      <c r="B85" s="22"/>
      <c r="C85" s="40"/>
      <c r="D85" s="29"/>
      <c r="E85" s="29"/>
      <c r="F85" s="20"/>
      <c r="G85" s="48"/>
      <c r="H85" s="48"/>
    </row>
    <row r="86" spans="1:8" s="26" customFormat="1" ht="65.25" customHeight="1" x14ac:dyDescent="0.2">
      <c r="A86" s="42" t="s">
        <v>554</v>
      </c>
      <c r="B86" s="22">
        <v>31</v>
      </c>
      <c r="C86" s="54">
        <v>2</v>
      </c>
      <c r="D86" s="32" t="s">
        <v>321</v>
      </c>
      <c r="E86" s="10" t="s">
        <v>230</v>
      </c>
      <c r="F86" s="32" t="s">
        <v>532</v>
      </c>
      <c r="G86" s="58" t="s">
        <v>313</v>
      </c>
      <c r="H86" s="56">
        <v>8720000</v>
      </c>
    </row>
    <row r="87" spans="1:8" s="26" customFormat="1" ht="97.5" customHeight="1" x14ac:dyDescent="0.2">
      <c r="A87" s="42" t="s">
        <v>555</v>
      </c>
      <c r="B87" s="22">
        <v>32</v>
      </c>
      <c r="C87" s="54">
        <v>2</v>
      </c>
      <c r="D87" s="32" t="s">
        <v>321</v>
      </c>
      <c r="E87" s="10" t="s">
        <v>231</v>
      </c>
      <c r="F87" s="32" t="s">
        <v>532</v>
      </c>
      <c r="G87" s="58" t="s">
        <v>313</v>
      </c>
      <c r="H87" s="56">
        <v>9442000</v>
      </c>
    </row>
    <row r="88" spans="1:8" s="26" customFormat="1" ht="99.75" customHeight="1" x14ac:dyDescent="0.2">
      <c r="A88" s="42" t="s">
        <v>556</v>
      </c>
      <c r="B88" s="22">
        <v>83</v>
      </c>
      <c r="C88" s="54">
        <v>2</v>
      </c>
      <c r="D88" s="32" t="s">
        <v>321</v>
      </c>
      <c r="E88" s="10" t="s">
        <v>232</v>
      </c>
      <c r="F88" s="32" t="s">
        <v>532</v>
      </c>
      <c r="G88" s="58" t="s">
        <v>313</v>
      </c>
      <c r="H88" s="56">
        <v>11200000</v>
      </c>
    </row>
    <row r="89" spans="1:8" s="26" customFormat="1" ht="146.25" customHeight="1" x14ac:dyDescent="0.2">
      <c r="A89" s="42" t="s">
        <v>557</v>
      </c>
      <c r="B89" s="22">
        <v>84</v>
      </c>
      <c r="C89" s="54">
        <v>2</v>
      </c>
      <c r="D89" s="32" t="s">
        <v>321</v>
      </c>
      <c r="E89" s="10" t="s">
        <v>233</v>
      </c>
      <c r="F89" s="32" t="s">
        <v>532</v>
      </c>
      <c r="G89" s="58" t="s">
        <v>313</v>
      </c>
      <c r="H89" s="56">
        <v>7000000</v>
      </c>
    </row>
    <row r="90" spans="1:8" s="26" customFormat="1" ht="123" customHeight="1" x14ac:dyDescent="0.2">
      <c r="A90" s="42" t="s">
        <v>822</v>
      </c>
      <c r="B90" s="22">
        <v>107</v>
      </c>
      <c r="C90" s="54">
        <v>2</v>
      </c>
      <c r="D90" s="32" t="s">
        <v>321</v>
      </c>
      <c r="E90" s="10" t="s">
        <v>234</v>
      </c>
      <c r="F90" s="32" t="s">
        <v>532</v>
      </c>
      <c r="G90" s="58" t="s">
        <v>313</v>
      </c>
      <c r="H90" s="56">
        <v>2500000</v>
      </c>
    </row>
    <row r="91" spans="1:8" s="26" customFormat="1" ht="179.25" customHeight="1" x14ac:dyDescent="0.2">
      <c r="A91" s="42" t="s">
        <v>559</v>
      </c>
      <c r="B91" s="22">
        <v>108</v>
      </c>
      <c r="C91" s="54">
        <v>2</v>
      </c>
      <c r="D91" s="32" t="s">
        <v>321</v>
      </c>
      <c r="E91" s="10" t="s">
        <v>235</v>
      </c>
      <c r="F91" s="32" t="s">
        <v>532</v>
      </c>
      <c r="G91" s="58" t="s">
        <v>313</v>
      </c>
      <c r="H91" s="56">
        <v>2050000</v>
      </c>
    </row>
    <row r="92" spans="1:8" s="26" customFormat="1" ht="144.75" customHeight="1" x14ac:dyDescent="0.2">
      <c r="A92" s="42" t="s">
        <v>560</v>
      </c>
      <c r="B92" s="22">
        <v>147</v>
      </c>
      <c r="C92" s="54">
        <v>2</v>
      </c>
      <c r="D92" s="32" t="s">
        <v>321</v>
      </c>
      <c r="E92" s="10" t="s">
        <v>236</v>
      </c>
      <c r="F92" s="32" t="s">
        <v>532</v>
      </c>
      <c r="G92" s="58" t="s">
        <v>313</v>
      </c>
      <c r="H92" s="56">
        <v>16800000</v>
      </c>
    </row>
    <row r="93" spans="1:8" s="26" customFormat="1" ht="85.5" customHeight="1" x14ac:dyDescent="0.2">
      <c r="A93" s="42" t="s">
        <v>584</v>
      </c>
      <c r="B93" s="22">
        <v>148</v>
      </c>
      <c r="C93" s="54">
        <v>2</v>
      </c>
      <c r="D93" s="32" t="s">
        <v>321</v>
      </c>
      <c r="E93" s="10" t="s">
        <v>237</v>
      </c>
      <c r="F93" s="32" t="s">
        <v>532</v>
      </c>
      <c r="G93" s="58" t="s">
        <v>313</v>
      </c>
      <c r="H93" s="56">
        <v>18946000</v>
      </c>
    </row>
    <row r="94" spans="1:8" s="26" customFormat="1" ht="129" customHeight="1" x14ac:dyDescent="0.2">
      <c r="A94" s="42" t="s">
        <v>561</v>
      </c>
      <c r="B94" s="22">
        <v>113</v>
      </c>
      <c r="C94" s="54">
        <v>2</v>
      </c>
      <c r="D94" s="32" t="s">
        <v>321</v>
      </c>
      <c r="E94" s="10" t="s">
        <v>238</v>
      </c>
      <c r="F94" s="32" t="s">
        <v>532</v>
      </c>
      <c r="G94" s="58" t="s">
        <v>313</v>
      </c>
      <c r="H94" s="56">
        <v>4740000</v>
      </c>
    </row>
    <row r="95" spans="1:8" s="26" customFormat="1" ht="106.5" customHeight="1" x14ac:dyDescent="0.2">
      <c r="A95" s="42" t="s">
        <v>562</v>
      </c>
      <c r="B95" s="22">
        <v>114</v>
      </c>
      <c r="C95" s="54">
        <v>2</v>
      </c>
      <c r="D95" s="32" t="s">
        <v>321</v>
      </c>
      <c r="E95" s="10" t="s">
        <v>239</v>
      </c>
      <c r="F95" s="32" t="s">
        <v>532</v>
      </c>
      <c r="G95" s="58" t="s">
        <v>313</v>
      </c>
      <c r="H95" s="56">
        <v>7495000</v>
      </c>
    </row>
    <row r="96" spans="1:8" s="26" customFormat="1" ht="51" customHeight="1" x14ac:dyDescent="0.2">
      <c r="A96" s="42" t="s">
        <v>563</v>
      </c>
      <c r="B96" s="22">
        <v>115</v>
      </c>
      <c r="C96" s="54">
        <v>2</v>
      </c>
      <c r="D96" s="32" t="s">
        <v>321</v>
      </c>
      <c r="E96" s="10" t="s">
        <v>240</v>
      </c>
      <c r="F96" s="32" t="s">
        <v>532</v>
      </c>
      <c r="G96" s="58" t="s">
        <v>313</v>
      </c>
      <c r="H96" s="56">
        <v>4500000</v>
      </c>
    </row>
    <row r="97" spans="1:8" s="26" customFormat="1" ht="180" customHeight="1" x14ac:dyDescent="0.2">
      <c r="A97" s="42" t="s">
        <v>564</v>
      </c>
      <c r="B97" s="22">
        <v>149</v>
      </c>
      <c r="C97" s="54">
        <v>2</v>
      </c>
      <c r="D97" s="32" t="s">
        <v>321</v>
      </c>
      <c r="E97" s="10" t="s">
        <v>241</v>
      </c>
      <c r="F97" s="32" t="s">
        <v>532</v>
      </c>
      <c r="G97" s="58" t="s">
        <v>313</v>
      </c>
      <c r="H97" s="56">
        <v>20696000</v>
      </c>
    </row>
    <row r="98" spans="1:8" s="26" customFormat="1" ht="69" customHeight="1" x14ac:dyDescent="0.2">
      <c r="A98" s="42" t="s">
        <v>565</v>
      </c>
      <c r="B98" s="22">
        <v>88</v>
      </c>
      <c r="C98" s="54">
        <v>2</v>
      </c>
      <c r="D98" s="32" t="s">
        <v>321</v>
      </c>
      <c r="E98" s="10" t="s">
        <v>242</v>
      </c>
      <c r="F98" s="32" t="s">
        <v>532</v>
      </c>
      <c r="G98" s="58" t="s">
        <v>314</v>
      </c>
      <c r="H98" s="56">
        <v>1445000</v>
      </c>
    </row>
    <row r="99" spans="1:8" s="26" customFormat="1" ht="87" customHeight="1" x14ac:dyDescent="0.2">
      <c r="A99" s="42" t="s">
        <v>567</v>
      </c>
      <c r="B99" s="22">
        <v>32</v>
      </c>
      <c r="C99" s="54">
        <v>2</v>
      </c>
      <c r="D99" s="32" t="s">
        <v>321</v>
      </c>
      <c r="E99" s="10" t="s">
        <v>243</v>
      </c>
      <c r="F99" s="32" t="s">
        <v>532</v>
      </c>
      <c r="G99" s="58" t="s">
        <v>314</v>
      </c>
      <c r="H99" s="56">
        <v>4955000</v>
      </c>
    </row>
    <row r="100" spans="1:8" s="26" customFormat="1" ht="105.75" customHeight="1" x14ac:dyDescent="0.2">
      <c r="A100" s="42" t="s">
        <v>566</v>
      </c>
      <c r="B100" s="22">
        <v>34</v>
      </c>
      <c r="C100" s="54">
        <v>2</v>
      </c>
      <c r="D100" s="32" t="s">
        <v>321</v>
      </c>
      <c r="E100" s="10" t="s">
        <v>244</v>
      </c>
      <c r="F100" s="32" t="s">
        <v>532</v>
      </c>
      <c r="G100" s="58" t="s">
        <v>314</v>
      </c>
      <c r="H100" s="56">
        <v>3424000</v>
      </c>
    </row>
    <row r="101" spans="1:8" s="26" customFormat="1" ht="131.25" customHeight="1" x14ac:dyDescent="0.2">
      <c r="A101" s="42" t="s">
        <v>347</v>
      </c>
      <c r="B101" s="22">
        <v>35</v>
      </c>
      <c r="C101" s="54">
        <v>2</v>
      </c>
      <c r="D101" s="32" t="s">
        <v>321</v>
      </c>
      <c r="E101" s="10" t="s">
        <v>245</v>
      </c>
      <c r="F101" s="32" t="s">
        <v>532</v>
      </c>
      <c r="G101" s="58" t="s">
        <v>314</v>
      </c>
      <c r="H101" s="56">
        <v>3513000</v>
      </c>
    </row>
    <row r="102" spans="1:8" s="26" customFormat="1" ht="66" customHeight="1" x14ac:dyDescent="0.2">
      <c r="A102" s="42" t="s">
        <v>568</v>
      </c>
      <c r="B102" s="22">
        <v>36</v>
      </c>
      <c r="C102" s="54">
        <v>2</v>
      </c>
      <c r="D102" s="32" t="s">
        <v>321</v>
      </c>
      <c r="E102" s="10" t="s">
        <v>246</v>
      </c>
      <c r="F102" s="32" t="s">
        <v>532</v>
      </c>
      <c r="G102" s="58" t="s">
        <v>314</v>
      </c>
      <c r="H102" s="56">
        <v>6500000</v>
      </c>
    </row>
    <row r="103" spans="1:8" s="26" customFormat="1" ht="70.5" customHeight="1" x14ac:dyDescent="0.2">
      <c r="A103" s="42" t="s">
        <v>569</v>
      </c>
      <c r="B103" s="22">
        <v>89</v>
      </c>
      <c r="C103" s="54">
        <v>2</v>
      </c>
      <c r="D103" s="32" t="s">
        <v>321</v>
      </c>
      <c r="E103" s="10" t="s">
        <v>247</v>
      </c>
      <c r="F103" s="32" t="s">
        <v>532</v>
      </c>
      <c r="G103" s="58" t="s">
        <v>314</v>
      </c>
      <c r="H103" s="56">
        <v>5430000</v>
      </c>
    </row>
    <row r="104" spans="1:8" s="26" customFormat="1" ht="146.25" customHeight="1" x14ac:dyDescent="0.2">
      <c r="A104" s="42" t="s">
        <v>570</v>
      </c>
      <c r="B104" s="22">
        <v>110</v>
      </c>
      <c r="C104" s="54">
        <v>2</v>
      </c>
      <c r="D104" s="32" t="s">
        <v>321</v>
      </c>
      <c r="E104" s="10" t="s">
        <v>248</v>
      </c>
      <c r="F104" s="32" t="s">
        <v>532</v>
      </c>
      <c r="G104" s="58" t="s">
        <v>314</v>
      </c>
      <c r="H104" s="56">
        <v>8940000</v>
      </c>
    </row>
    <row r="105" spans="1:8" s="26" customFormat="1" ht="87" customHeight="1" x14ac:dyDescent="0.2">
      <c r="A105" s="42" t="s">
        <v>571</v>
      </c>
      <c r="B105" s="22">
        <v>111</v>
      </c>
      <c r="C105" s="54">
        <v>2</v>
      </c>
      <c r="D105" s="32" t="s">
        <v>321</v>
      </c>
      <c r="E105" s="10" t="s">
        <v>249</v>
      </c>
      <c r="F105" s="32" t="s">
        <v>532</v>
      </c>
      <c r="G105" s="58" t="s">
        <v>314</v>
      </c>
      <c r="H105" s="56">
        <v>7434000</v>
      </c>
    </row>
    <row r="106" spans="1:8" s="26" customFormat="1" ht="109.5" customHeight="1" x14ac:dyDescent="0.2">
      <c r="A106" s="42" t="s">
        <v>572</v>
      </c>
      <c r="B106" s="22">
        <v>116</v>
      </c>
      <c r="C106" s="54">
        <v>2</v>
      </c>
      <c r="D106" s="32" t="s">
        <v>321</v>
      </c>
      <c r="E106" s="10" t="s">
        <v>250</v>
      </c>
      <c r="F106" s="32" t="s">
        <v>532</v>
      </c>
      <c r="G106" s="58" t="s">
        <v>314</v>
      </c>
      <c r="H106" s="56">
        <v>6170000</v>
      </c>
    </row>
    <row r="107" spans="1:8" s="26" customFormat="1" ht="66" customHeight="1" x14ac:dyDescent="0.2">
      <c r="A107" s="42" t="s">
        <v>574</v>
      </c>
      <c r="B107" s="22">
        <v>117</v>
      </c>
      <c r="C107" s="54">
        <v>2</v>
      </c>
      <c r="D107" s="32" t="s">
        <v>321</v>
      </c>
      <c r="E107" s="10" t="s">
        <v>251</v>
      </c>
      <c r="F107" s="32" t="s">
        <v>532</v>
      </c>
      <c r="G107" s="58" t="s">
        <v>314</v>
      </c>
      <c r="H107" s="56">
        <v>3781000</v>
      </c>
    </row>
    <row r="108" spans="1:8" s="26" customFormat="1" ht="114" customHeight="1" x14ac:dyDescent="0.2">
      <c r="A108" s="42" t="s">
        <v>573</v>
      </c>
      <c r="B108" s="22">
        <v>118</v>
      </c>
      <c r="C108" s="54">
        <v>2</v>
      </c>
      <c r="D108" s="32" t="s">
        <v>321</v>
      </c>
      <c r="E108" s="10" t="s">
        <v>252</v>
      </c>
      <c r="F108" s="32" t="s">
        <v>532</v>
      </c>
      <c r="G108" s="58" t="s">
        <v>314</v>
      </c>
      <c r="H108" s="56">
        <v>4042000</v>
      </c>
    </row>
    <row r="109" spans="1:8" s="26" customFormat="1" ht="84.75" customHeight="1" x14ac:dyDescent="0.2">
      <c r="A109" s="42" t="s">
        <v>575</v>
      </c>
      <c r="B109" s="22">
        <v>119</v>
      </c>
      <c r="C109" s="54">
        <v>2</v>
      </c>
      <c r="D109" s="32" t="s">
        <v>321</v>
      </c>
      <c r="E109" s="10" t="s">
        <v>253</v>
      </c>
      <c r="F109" s="32" t="s">
        <v>532</v>
      </c>
      <c r="G109" s="58" t="s">
        <v>314</v>
      </c>
      <c r="H109" s="56">
        <v>1448000</v>
      </c>
    </row>
    <row r="110" spans="1:8" s="26" customFormat="1" ht="80.25" customHeight="1" x14ac:dyDescent="0.2">
      <c r="A110" s="42" t="s">
        <v>576</v>
      </c>
      <c r="B110" s="22">
        <v>125</v>
      </c>
      <c r="C110" s="54">
        <v>2</v>
      </c>
      <c r="D110" s="32" t="s">
        <v>321</v>
      </c>
      <c r="E110" s="10" t="s">
        <v>254</v>
      </c>
      <c r="F110" s="32" t="s">
        <v>532</v>
      </c>
      <c r="G110" s="58" t="s">
        <v>314</v>
      </c>
      <c r="H110" s="56">
        <v>6400000</v>
      </c>
    </row>
    <row r="111" spans="1:8" s="26" customFormat="1" ht="70.5" customHeight="1" x14ac:dyDescent="0.2">
      <c r="A111" s="42" t="s">
        <v>577</v>
      </c>
      <c r="B111" s="22">
        <v>126</v>
      </c>
      <c r="C111" s="54">
        <v>2</v>
      </c>
      <c r="D111" s="32" t="s">
        <v>321</v>
      </c>
      <c r="E111" s="10" t="s">
        <v>255</v>
      </c>
      <c r="F111" s="32" t="s">
        <v>532</v>
      </c>
      <c r="G111" s="58" t="s">
        <v>314</v>
      </c>
      <c r="H111" s="56">
        <v>1506000</v>
      </c>
    </row>
    <row r="112" spans="1:8" s="26" customFormat="1" ht="127.5" customHeight="1" x14ac:dyDescent="0.2">
      <c r="A112" s="42" t="s">
        <v>578</v>
      </c>
      <c r="B112" s="22">
        <v>131</v>
      </c>
      <c r="C112" s="54">
        <v>2</v>
      </c>
      <c r="D112" s="32" t="s">
        <v>321</v>
      </c>
      <c r="E112" s="10" t="s">
        <v>256</v>
      </c>
      <c r="F112" s="32" t="s">
        <v>532</v>
      </c>
      <c r="G112" s="58" t="s">
        <v>314</v>
      </c>
      <c r="H112" s="56">
        <v>4199000</v>
      </c>
    </row>
    <row r="113" spans="1:8" s="26" customFormat="1" ht="67.5" customHeight="1" x14ac:dyDescent="0.2">
      <c r="A113" s="42" t="s">
        <v>579</v>
      </c>
      <c r="B113" s="22">
        <v>87</v>
      </c>
      <c r="C113" s="54">
        <v>2</v>
      </c>
      <c r="D113" s="32" t="s">
        <v>321</v>
      </c>
      <c r="E113" s="10" t="s">
        <v>257</v>
      </c>
      <c r="F113" s="32" t="s">
        <v>532</v>
      </c>
      <c r="G113" s="58" t="s">
        <v>314</v>
      </c>
      <c r="H113" s="56">
        <v>1606000</v>
      </c>
    </row>
    <row r="114" spans="1:8" s="26" customFormat="1" ht="66.75" customHeight="1" x14ac:dyDescent="0.2">
      <c r="A114" s="42" t="s">
        <v>580</v>
      </c>
      <c r="B114" s="22">
        <v>132</v>
      </c>
      <c r="C114" s="54">
        <v>2</v>
      </c>
      <c r="D114" s="32" t="s">
        <v>321</v>
      </c>
      <c r="E114" s="10" t="s">
        <v>258</v>
      </c>
      <c r="F114" s="32" t="s">
        <v>532</v>
      </c>
      <c r="G114" s="58" t="s">
        <v>314</v>
      </c>
      <c r="H114" s="56">
        <v>4726000</v>
      </c>
    </row>
    <row r="115" spans="1:8" s="26" customFormat="1" ht="62.25" customHeight="1" x14ac:dyDescent="0.2">
      <c r="A115" s="42" t="s">
        <v>581</v>
      </c>
      <c r="B115" s="22">
        <v>133</v>
      </c>
      <c r="C115" s="54">
        <v>2</v>
      </c>
      <c r="D115" s="32" t="s">
        <v>321</v>
      </c>
      <c r="E115" s="10" t="s">
        <v>259</v>
      </c>
      <c r="F115" s="32" t="s">
        <v>532</v>
      </c>
      <c r="G115" s="58" t="s">
        <v>314</v>
      </c>
      <c r="H115" s="56">
        <v>2418000</v>
      </c>
    </row>
    <row r="116" spans="1:8" s="26" customFormat="1" ht="94.5" customHeight="1" x14ac:dyDescent="0.2">
      <c r="A116" s="42" t="s">
        <v>582</v>
      </c>
      <c r="B116" s="22">
        <v>134</v>
      </c>
      <c r="C116" s="54">
        <v>2</v>
      </c>
      <c r="D116" s="32" t="s">
        <v>321</v>
      </c>
      <c r="E116" s="10" t="s">
        <v>260</v>
      </c>
      <c r="F116" s="32" t="s">
        <v>532</v>
      </c>
      <c r="G116" s="58" t="s">
        <v>314</v>
      </c>
      <c r="H116" s="56">
        <v>812000</v>
      </c>
    </row>
    <row r="117" spans="1:8" s="26" customFormat="1" ht="94.5" customHeight="1" x14ac:dyDescent="0.2">
      <c r="A117" s="42" t="s">
        <v>583</v>
      </c>
      <c r="B117" s="22">
        <v>135</v>
      </c>
      <c r="C117" s="54">
        <v>2</v>
      </c>
      <c r="D117" s="32" t="s">
        <v>321</v>
      </c>
      <c r="E117" s="10" t="s">
        <v>261</v>
      </c>
      <c r="F117" s="32" t="s">
        <v>532</v>
      </c>
      <c r="G117" s="58" t="s">
        <v>314</v>
      </c>
      <c r="H117" s="56">
        <v>934000</v>
      </c>
    </row>
    <row r="118" spans="1:8" s="26" customFormat="1" ht="126.75" customHeight="1" x14ac:dyDescent="0.2">
      <c r="A118" s="42" t="s">
        <v>585</v>
      </c>
      <c r="B118" s="22">
        <v>136</v>
      </c>
      <c r="C118" s="54">
        <v>2</v>
      </c>
      <c r="D118" s="32" t="s">
        <v>321</v>
      </c>
      <c r="E118" s="10" t="s">
        <v>820</v>
      </c>
      <c r="F118" s="32" t="s">
        <v>532</v>
      </c>
      <c r="G118" s="58" t="s">
        <v>314</v>
      </c>
      <c r="H118" s="56">
        <v>2143000</v>
      </c>
    </row>
    <row r="119" spans="1:8" s="26" customFormat="1" ht="75" customHeight="1" x14ac:dyDescent="0.2">
      <c r="A119" s="42" t="s">
        <v>586</v>
      </c>
      <c r="B119" s="22">
        <v>137</v>
      </c>
      <c r="C119" s="54">
        <v>2</v>
      </c>
      <c r="D119" s="32" t="s">
        <v>321</v>
      </c>
      <c r="E119" s="10" t="s">
        <v>263</v>
      </c>
      <c r="F119" s="32" t="s">
        <v>532</v>
      </c>
      <c r="G119" s="58" t="s">
        <v>314</v>
      </c>
      <c r="H119" s="56">
        <v>1976000</v>
      </c>
    </row>
    <row r="120" spans="1:8" s="26" customFormat="1" ht="87" customHeight="1" x14ac:dyDescent="0.2">
      <c r="A120" s="42" t="s">
        <v>587</v>
      </c>
      <c r="B120" s="22">
        <v>138</v>
      </c>
      <c r="C120" s="54">
        <v>2</v>
      </c>
      <c r="D120" s="32" t="s">
        <v>321</v>
      </c>
      <c r="E120" s="10" t="s">
        <v>264</v>
      </c>
      <c r="F120" s="32" t="s">
        <v>532</v>
      </c>
      <c r="G120" s="58" t="s">
        <v>314</v>
      </c>
      <c r="H120" s="56">
        <v>5000000</v>
      </c>
    </row>
    <row r="121" spans="1:8" s="26" customFormat="1" ht="63.75" customHeight="1" x14ac:dyDescent="0.2">
      <c r="A121" s="42" t="s">
        <v>588</v>
      </c>
      <c r="B121" s="22">
        <v>139</v>
      </c>
      <c r="C121" s="54">
        <v>2</v>
      </c>
      <c r="D121" s="32" t="s">
        <v>321</v>
      </c>
      <c r="E121" s="10" t="s">
        <v>265</v>
      </c>
      <c r="F121" s="32" t="s">
        <v>532</v>
      </c>
      <c r="G121" s="58" t="s">
        <v>314</v>
      </c>
      <c r="H121" s="56">
        <v>3000000</v>
      </c>
    </row>
    <row r="122" spans="1:8" s="26" customFormat="1" ht="195" customHeight="1" x14ac:dyDescent="0.2">
      <c r="A122" s="42" t="s">
        <v>589</v>
      </c>
      <c r="B122" s="22">
        <v>140</v>
      </c>
      <c r="C122" s="54">
        <v>2</v>
      </c>
      <c r="D122" s="32" t="s">
        <v>321</v>
      </c>
      <c r="E122" s="10" t="s">
        <v>266</v>
      </c>
      <c r="F122" s="32" t="s">
        <v>532</v>
      </c>
      <c r="G122" s="58" t="s">
        <v>314</v>
      </c>
      <c r="H122" s="56">
        <v>733000</v>
      </c>
    </row>
    <row r="123" spans="1:8" s="26" customFormat="1" ht="128.25" customHeight="1" x14ac:dyDescent="0.2">
      <c r="A123" s="42" t="s">
        <v>591</v>
      </c>
      <c r="B123" s="22">
        <v>141</v>
      </c>
      <c r="C123" s="54">
        <v>2</v>
      </c>
      <c r="D123" s="32" t="s">
        <v>321</v>
      </c>
      <c r="E123" s="10" t="s">
        <v>267</v>
      </c>
      <c r="F123" s="32" t="s">
        <v>532</v>
      </c>
      <c r="G123" s="58" t="s">
        <v>314</v>
      </c>
      <c r="H123" s="56">
        <v>397000</v>
      </c>
    </row>
    <row r="124" spans="1:8" s="26" customFormat="1" ht="82.5" customHeight="1" x14ac:dyDescent="0.2">
      <c r="A124" s="42" t="s">
        <v>590</v>
      </c>
      <c r="B124" s="22">
        <v>142</v>
      </c>
      <c r="C124" s="54">
        <v>2</v>
      </c>
      <c r="D124" s="32" t="s">
        <v>321</v>
      </c>
      <c r="E124" s="10" t="s">
        <v>268</v>
      </c>
      <c r="F124" s="32" t="s">
        <v>532</v>
      </c>
      <c r="G124" s="58" t="s">
        <v>314</v>
      </c>
      <c r="H124" s="56">
        <v>2219000</v>
      </c>
    </row>
    <row r="125" spans="1:8" s="26" customFormat="1" ht="70.5" customHeight="1" x14ac:dyDescent="0.2">
      <c r="A125" s="42" t="s">
        <v>639</v>
      </c>
      <c r="B125" s="22">
        <v>143</v>
      </c>
      <c r="C125" s="54">
        <v>2</v>
      </c>
      <c r="D125" s="32" t="s">
        <v>321</v>
      </c>
      <c r="E125" s="10" t="s">
        <v>269</v>
      </c>
      <c r="F125" s="32" t="s">
        <v>532</v>
      </c>
      <c r="G125" s="58" t="s">
        <v>314</v>
      </c>
      <c r="H125" s="56">
        <v>2206000</v>
      </c>
    </row>
    <row r="126" spans="1:8" s="26" customFormat="1" ht="70.5" customHeight="1" x14ac:dyDescent="0.2">
      <c r="A126" s="42" t="s">
        <v>638</v>
      </c>
      <c r="B126" s="22">
        <v>144</v>
      </c>
      <c r="C126" s="54">
        <v>2</v>
      </c>
      <c r="D126" s="32" t="s">
        <v>321</v>
      </c>
      <c r="E126" s="10" t="s">
        <v>270</v>
      </c>
      <c r="F126" s="32" t="s">
        <v>532</v>
      </c>
      <c r="G126" s="58" t="s">
        <v>314</v>
      </c>
      <c r="H126" s="56">
        <v>1861000</v>
      </c>
    </row>
    <row r="127" spans="1:8" s="26" customFormat="1" ht="116.25" customHeight="1" x14ac:dyDescent="0.2">
      <c r="A127" s="42" t="s">
        <v>637</v>
      </c>
      <c r="B127" s="22">
        <v>30</v>
      </c>
      <c r="C127" s="54">
        <v>2</v>
      </c>
      <c r="D127" s="32" t="s">
        <v>321</v>
      </c>
      <c r="E127" s="10" t="s">
        <v>271</v>
      </c>
      <c r="F127" s="32" t="s">
        <v>532</v>
      </c>
      <c r="G127" s="58" t="s">
        <v>315</v>
      </c>
      <c r="H127" s="56">
        <v>10934000</v>
      </c>
    </row>
    <row r="128" spans="1:8" s="26" customFormat="1" ht="66" customHeight="1" x14ac:dyDescent="0.2">
      <c r="A128" s="42" t="s">
        <v>636</v>
      </c>
      <c r="B128" s="22">
        <v>85</v>
      </c>
      <c r="C128" s="54">
        <v>2</v>
      </c>
      <c r="D128" s="32" t="s">
        <v>321</v>
      </c>
      <c r="E128" s="10" t="s">
        <v>272</v>
      </c>
      <c r="F128" s="32" t="s">
        <v>532</v>
      </c>
      <c r="G128" s="58" t="s">
        <v>316</v>
      </c>
      <c r="H128" s="56">
        <v>7748000</v>
      </c>
    </row>
    <row r="129" spans="1:8" s="26" customFormat="1" ht="66.75" customHeight="1" x14ac:dyDescent="0.2">
      <c r="A129" s="42" t="s">
        <v>635</v>
      </c>
      <c r="B129" s="22">
        <v>109</v>
      </c>
      <c r="C129" s="54">
        <v>2</v>
      </c>
      <c r="D129" s="32" t="s">
        <v>321</v>
      </c>
      <c r="E129" s="10" t="s">
        <v>273</v>
      </c>
      <c r="F129" s="32" t="s">
        <v>532</v>
      </c>
      <c r="G129" s="58" t="s">
        <v>316</v>
      </c>
      <c r="H129" s="56">
        <v>4074000</v>
      </c>
    </row>
    <row r="130" spans="1:8" s="26" customFormat="1" ht="87" customHeight="1" x14ac:dyDescent="0.2">
      <c r="A130" s="42" t="s">
        <v>634</v>
      </c>
      <c r="B130" s="22">
        <v>86</v>
      </c>
      <c r="C130" s="54">
        <v>2</v>
      </c>
      <c r="D130" s="32" t="s">
        <v>321</v>
      </c>
      <c r="E130" s="10" t="s">
        <v>274</v>
      </c>
      <c r="F130" s="32" t="s">
        <v>532</v>
      </c>
      <c r="G130" s="58" t="s">
        <v>316</v>
      </c>
      <c r="H130" s="56">
        <v>7237500</v>
      </c>
    </row>
    <row r="131" spans="1:8" s="26" customFormat="1" ht="256.5" customHeight="1" x14ac:dyDescent="0.2">
      <c r="A131" s="42" t="s">
        <v>633</v>
      </c>
      <c r="B131" s="22">
        <v>25</v>
      </c>
      <c r="C131" s="54">
        <v>2</v>
      </c>
      <c r="D131" s="32" t="s">
        <v>321</v>
      </c>
      <c r="E131" s="10" t="s">
        <v>275</v>
      </c>
      <c r="F131" s="32" t="s">
        <v>532</v>
      </c>
      <c r="G131" s="58" t="s">
        <v>317</v>
      </c>
      <c r="H131" s="56">
        <v>39744000</v>
      </c>
    </row>
    <row r="132" spans="1:8" s="26" customFormat="1" ht="270.75" customHeight="1" x14ac:dyDescent="0.2">
      <c r="A132" s="42" t="s">
        <v>632</v>
      </c>
      <c r="B132" s="22">
        <v>62</v>
      </c>
      <c r="C132" s="54">
        <v>2</v>
      </c>
      <c r="D132" s="32" t="s">
        <v>321</v>
      </c>
      <c r="E132" s="10" t="s">
        <v>276</v>
      </c>
      <c r="F132" s="32" t="s">
        <v>532</v>
      </c>
      <c r="G132" s="58" t="s">
        <v>317</v>
      </c>
      <c r="H132" s="56">
        <v>9443000</v>
      </c>
    </row>
    <row r="133" spans="1:8" s="26" customFormat="1" ht="101.25" customHeight="1" x14ac:dyDescent="0.2">
      <c r="A133" s="42" t="s">
        <v>631</v>
      </c>
      <c r="B133" s="22">
        <v>26</v>
      </c>
      <c r="C133" s="54">
        <v>2</v>
      </c>
      <c r="D133" s="32" t="s">
        <v>321</v>
      </c>
      <c r="E133" s="10" t="s">
        <v>277</v>
      </c>
      <c r="F133" s="32" t="s">
        <v>532</v>
      </c>
      <c r="G133" s="58" t="s">
        <v>317</v>
      </c>
      <c r="H133" s="56">
        <v>11660000</v>
      </c>
    </row>
    <row r="134" spans="1:8" s="26" customFormat="1" ht="67.5" customHeight="1" x14ac:dyDescent="0.2">
      <c r="A134" s="42" t="s">
        <v>630</v>
      </c>
      <c r="B134" s="22">
        <v>170</v>
      </c>
      <c r="C134" s="54">
        <v>2</v>
      </c>
      <c r="D134" s="32" t="s">
        <v>321</v>
      </c>
      <c r="E134" s="10" t="s">
        <v>278</v>
      </c>
      <c r="F134" s="32" t="s">
        <v>532</v>
      </c>
      <c r="G134" s="58" t="s">
        <v>317</v>
      </c>
      <c r="H134" s="56">
        <v>7160000</v>
      </c>
    </row>
    <row r="135" spans="1:8" s="26" customFormat="1" ht="69" customHeight="1" x14ac:dyDescent="0.2">
      <c r="A135" s="42" t="s">
        <v>629</v>
      </c>
      <c r="B135" s="22">
        <v>79</v>
      </c>
      <c r="C135" s="54">
        <v>2</v>
      </c>
      <c r="D135" s="32" t="s">
        <v>321</v>
      </c>
      <c r="E135" s="10" t="s">
        <v>279</v>
      </c>
      <c r="F135" s="32" t="s">
        <v>532</v>
      </c>
      <c r="G135" s="58" t="s">
        <v>127</v>
      </c>
      <c r="H135" s="56">
        <v>2650000</v>
      </c>
    </row>
    <row r="136" spans="1:8" s="26" customFormat="1" ht="72" customHeight="1" x14ac:dyDescent="0.2">
      <c r="A136" s="42" t="s">
        <v>628</v>
      </c>
      <c r="B136" s="22">
        <v>80</v>
      </c>
      <c r="C136" s="54">
        <v>2</v>
      </c>
      <c r="D136" s="32" t="s">
        <v>321</v>
      </c>
      <c r="E136" s="10" t="s">
        <v>280</v>
      </c>
      <c r="F136" s="32" t="s">
        <v>532</v>
      </c>
      <c r="G136" s="58" t="s">
        <v>127</v>
      </c>
      <c r="H136" s="56">
        <v>4375000</v>
      </c>
    </row>
    <row r="137" spans="1:8" s="26" customFormat="1" ht="64.5" customHeight="1" x14ac:dyDescent="0.2">
      <c r="A137" s="42" t="s">
        <v>627</v>
      </c>
      <c r="B137" s="22">
        <v>81</v>
      </c>
      <c r="C137" s="54">
        <v>2</v>
      </c>
      <c r="D137" s="32" t="s">
        <v>321</v>
      </c>
      <c r="E137" s="10" t="s">
        <v>281</v>
      </c>
      <c r="F137" s="32" t="s">
        <v>532</v>
      </c>
      <c r="G137" s="58" t="s">
        <v>127</v>
      </c>
      <c r="H137" s="56">
        <v>1565000</v>
      </c>
    </row>
    <row r="138" spans="1:8" s="26" customFormat="1" ht="72" customHeight="1" x14ac:dyDescent="0.2">
      <c r="A138" s="42" t="s">
        <v>626</v>
      </c>
      <c r="B138" s="22">
        <v>82</v>
      </c>
      <c r="C138" s="54">
        <v>2</v>
      </c>
      <c r="D138" s="32" t="s">
        <v>321</v>
      </c>
      <c r="E138" s="10" t="s">
        <v>282</v>
      </c>
      <c r="F138" s="32" t="s">
        <v>532</v>
      </c>
      <c r="G138" s="58" t="s">
        <v>127</v>
      </c>
      <c r="H138" s="56">
        <v>3910000</v>
      </c>
    </row>
    <row r="139" spans="1:8" s="26" customFormat="1" ht="75" customHeight="1" x14ac:dyDescent="0.2">
      <c r="A139" s="42" t="s">
        <v>625</v>
      </c>
      <c r="B139" s="22">
        <v>130</v>
      </c>
      <c r="C139" s="54">
        <v>2</v>
      </c>
      <c r="D139" s="32" t="s">
        <v>321</v>
      </c>
      <c r="E139" s="10" t="s">
        <v>283</v>
      </c>
      <c r="F139" s="32" t="s">
        <v>532</v>
      </c>
      <c r="G139" s="58" t="s">
        <v>127</v>
      </c>
      <c r="H139" s="56">
        <v>3265000</v>
      </c>
    </row>
    <row r="140" spans="1:8" s="26" customFormat="1" ht="75" customHeight="1" x14ac:dyDescent="0.2">
      <c r="A140" s="42" t="s">
        <v>624</v>
      </c>
      <c r="B140" s="22">
        <v>124</v>
      </c>
      <c r="C140" s="54">
        <v>2</v>
      </c>
      <c r="D140" s="32" t="s">
        <v>321</v>
      </c>
      <c r="E140" s="10" t="s">
        <v>284</v>
      </c>
      <c r="F140" s="32" t="s">
        <v>532</v>
      </c>
      <c r="G140" s="58" t="s">
        <v>127</v>
      </c>
      <c r="H140" s="56">
        <v>1423700</v>
      </c>
    </row>
    <row r="141" spans="1:8" s="26" customFormat="1" ht="84" customHeight="1" x14ac:dyDescent="0.2">
      <c r="A141" s="42" t="s">
        <v>623</v>
      </c>
      <c r="B141" s="22">
        <v>39</v>
      </c>
      <c r="C141" s="54">
        <v>2</v>
      </c>
      <c r="D141" s="32" t="s">
        <v>321</v>
      </c>
      <c r="E141" s="10" t="s">
        <v>285</v>
      </c>
      <c r="F141" s="32" t="s">
        <v>532</v>
      </c>
      <c r="G141" s="58" t="s">
        <v>318</v>
      </c>
      <c r="H141" s="56">
        <v>6879000</v>
      </c>
    </row>
    <row r="142" spans="1:8" s="26" customFormat="1" ht="69" customHeight="1" x14ac:dyDescent="0.2">
      <c r="A142" s="42" t="s">
        <v>622</v>
      </c>
      <c r="B142" s="22">
        <v>40</v>
      </c>
      <c r="C142" s="54">
        <v>2</v>
      </c>
      <c r="D142" s="32" t="s">
        <v>321</v>
      </c>
      <c r="E142" s="10" t="s">
        <v>327</v>
      </c>
      <c r="F142" s="32" t="s">
        <v>532</v>
      </c>
      <c r="G142" s="58" t="s">
        <v>318</v>
      </c>
      <c r="H142" s="56">
        <v>7873000</v>
      </c>
    </row>
    <row r="143" spans="1:8" s="26" customFormat="1" ht="64.5" customHeight="1" x14ac:dyDescent="0.2">
      <c r="A143" s="42" t="s">
        <v>621</v>
      </c>
      <c r="B143" s="22">
        <v>90</v>
      </c>
      <c r="C143" s="54">
        <v>2</v>
      </c>
      <c r="D143" s="32" t="s">
        <v>321</v>
      </c>
      <c r="E143" s="10" t="s">
        <v>286</v>
      </c>
      <c r="F143" s="32" t="s">
        <v>532</v>
      </c>
      <c r="G143" s="58" t="s">
        <v>318</v>
      </c>
      <c r="H143" s="56">
        <v>7566000</v>
      </c>
    </row>
    <row r="144" spans="1:8" s="26" customFormat="1" ht="66" customHeight="1" x14ac:dyDescent="0.2">
      <c r="A144" s="42" t="s">
        <v>620</v>
      </c>
      <c r="B144" s="22">
        <v>91</v>
      </c>
      <c r="C144" s="54">
        <v>2</v>
      </c>
      <c r="D144" s="32" t="s">
        <v>321</v>
      </c>
      <c r="E144" s="10" t="s">
        <v>287</v>
      </c>
      <c r="F144" s="32" t="s">
        <v>532</v>
      </c>
      <c r="G144" s="58" t="s">
        <v>318</v>
      </c>
      <c r="H144" s="56">
        <v>6499000</v>
      </c>
    </row>
    <row r="145" spans="1:8" s="26" customFormat="1" ht="69" customHeight="1" x14ac:dyDescent="0.2">
      <c r="A145" s="42" t="s">
        <v>619</v>
      </c>
      <c r="B145" s="22">
        <v>112</v>
      </c>
      <c r="C145" s="54">
        <v>2</v>
      </c>
      <c r="D145" s="32" t="s">
        <v>321</v>
      </c>
      <c r="E145" s="10" t="s">
        <v>288</v>
      </c>
      <c r="F145" s="32" t="s">
        <v>532</v>
      </c>
      <c r="G145" s="58" t="s">
        <v>318</v>
      </c>
      <c r="H145" s="56">
        <v>9175000</v>
      </c>
    </row>
    <row r="146" spans="1:8" s="26" customFormat="1" ht="70.5" customHeight="1" x14ac:dyDescent="0.2">
      <c r="A146" s="42" t="s">
        <v>618</v>
      </c>
      <c r="B146" s="22">
        <v>120</v>
      </c>
      <c r="C146" s="54">
        <v>2</v>
      </c>
      <c r="D146" s="32" t="s">
        <v>321</v>
      </c>
      <c r="E146" s="10" t="s">
        <v>289</v>
      </c>
      <c r="F146" s="32" t="s">
        <v>532</v>
      </c>
      <c r="G146" s="58" t="s">
        <v>318</v>
      </c>
      <c r="H146" s="56">
        <v>6004000</v>
      </c>
    </row>
    <row r="147" spans="1:8" s="26" customFormat="1" ht="63" customHeight="1" x14ac:dyDescent="0.2">
      <c r="A147" s="42" t="s">
        <v>617</v>
      </c>
      <c r="B147" s="22">
        <v>121</v>
      </c>
      <c r="C147" s="54">
        <v>2</v>
      </c>
      <c r="D147" s="32" t="s">
        <v>321</v>
      </c>
      <c r="E147" s="10" t="s">
        <v>290</v>
      </c>
      <c r="F147" s="32" t="s">
        <v>532</v>
      </c>
      <c r="G147" s="58" t="s">
        <v>318</v>
      </c>
      <c r="H147" s="56">
        <v>1751000</v>
      </c>
    </row>
    <row r="148" spans="1:8" s="26" customFormat="1" ht="66" customHeight="1" x14ac:dyDescent="0.2">
      <c r="A148" s="42" t="s">
        <v>616</v>
      </c>
      <c r="B148" s="22">
        <v>43</v>
      </c>
      <c r="C148" s="54">
        <v>2</v>
      </c>
      <c r="D148" s="32" t="s">
        <v>321</v>
      </c>
      <c r="E148" s="10" t="s">
        <v>291</v>
      </c>
      <c r="F148" s="32" t="s">
        <v>532</v>
      </c>
      <c r="G148" s="58" t="s">
        <v>74</v>
      </c>
      <c r="H148" s="56">
        <v>3272900</v>
      </c>
    </row>
    <row r="149" spans="1:8" s="118" customFormat="1" ht="87" customHeight="1" x14ac:dyDescent="0.2">
      <c r="A149" s="134" t="s">
        <v>615</v>
      </c>
      <c r="B149" s="23">
        <v>44</v>
      </c>
      <c r="C149" s="54">
        <v>2</v>
      </c>
      <c r="D149" s="54" t="s">
        <v>321</v>
      </c>
      <c r="E149" s="135" t="s">
        <v>292</v>
      </c>
      <c r="F149" s="54" t="s">
        <v>532</v>
      </c>
      <c r="G149" s="58" t="s">
        <v>74</v>
      </c>
      <c r="H149" s="136">
        <v>8677000</v>
      </c>
    </row>
    <row r="150" spans="1:8" s="26" customFormat="1" ht="101.25" customHeight="1" x14ac:dyDescent="0.2">
      <c r="A150" s="42" t="s">
        <v>614</v>
      </c>
      <c r="B150" s="22">
        <v>45</v>
      </c>
      <c r="C150" s="54">
        <v>2</v>
      </c>
      <c r="D150" s="32" t="s">
        <v>321</v>
      </c>
      <c r="E150" s="10" t="s">
        <v>293</v>
      </c>
      <c r="F150" s="32" t="s">
        <v>532</v>
      </c>
      <c r="G150" s="58" t="s">
        <v>74</v>
      </c>
      <c r="H150" s="56">
        <v>2070000</v>
      </c>
    </row>
    <row r="151" spans="1:8" s="26" customFormat="1" ht="104.25" customHeight="1" x14ac:dyDescent="0.2">
      <c r="A151" s="42" t="s">
        <v>613</v>
      </c>
      <c r="B151" s="22">
        <v>92</v>
      </c>
      <c r="C151" s="54">
        <v>2</v>
      </c>
      <c r="D151" s="32" t="s">
        <v>321</v>
      </c>
      <c r="E151" s="10" t="s">
        <v>294</v>
      </c>
      <c r="F151" s="32" t="s">
        <v>532</v>
      </c>
      <c r="G151" s="58" t="s">
        <v>74</v>
      </c>
      <c r="H151" s="56">
        <v>2831000</v>
      </c>
    </row>
    <row r="152" spans="1:8" s="26" customFormat="1" ht="72" customHeight="1" x14ac:dyDescent="0.2">
      <c r="A152" s="42" t="s">
        <v>612</v>
      </c>
      <c r="B152" s="22">
        <v>93</v>
      </c>
      <c r="C152" s="54">
        <v>2</v>
      </c>
      <c r="D152" s="32" t="s">
        <v>321</v>
      </c>
      <c r="E152" s="10" t="s">
        <v>295</v>
      </c>
      <c r="F152" s="32" t="s">
        <v>532</v>
      </c>
      <c r="G152" s="58" t="s">
        <v>74</v>
      </c>
      <c r="H152" s="56">
        <v>4212000</v>
      </c>
    </row>
    <row r="153" spans="1:8" s="26" customFormat="1" ht="87" customHeight="1" x14ac:dyDescent="0.2">
      <c r="A153" s="42" t="s">
        <v>611</v>
      </c>
      <c r="B153" s="22">
        <v>97</v>
      </c>
      <c r="C153" s="54">
        <v>2</v>
      </c>
      <c r="D153" s="32" t="s">
        <v>321</v>
      </c>
      <c r="E153" s="10" t="s">
        <v>296</v>
      </c>
      <c r="F153" s="32" t="s">
        <v>532</v>
      </c>
      <c r="G153" s="58" t="s">
        <v>74</v>
      </c>
      <c r="H153" s="56">
        <v>3600000</v>
      </c>
    </row>
    <row r="154" spans="1:8" s="26" customFormat="1" ht="71.25" customHeight="1" x14ac:dyDescent="0.2">
      <c r="A154" s="42" t="s">
        <v>610</v>
      </c>
      <c r="B154" s="22">
        <v>95</v>
      </c>
      <c r="C154" s="54">
        <v>2</v>
      </c>
      <c r="D154" s="32" t="s">
        <v>321</v>
      </c>
      <c r="E154" s="10" t="s">
        <v>297</v>
      </c>
      <c r="F154" s="32" t="s">
        <v>532</v>
      </c>
      <c r="G154" s="58" t="s">
        <v>74</v>
      </c>
      <c r="H154" s="56">
        <v>1680000</v>
      </c>
    </row>
    <row r="155" spans="1:8" s="26" customFormat="1" ht="68.25" customHeight="1" x14ac:dyDescent="0.2">
      <c r="A155" s="42" t="s">
        <v>609</v>
      </c>
      <c r="B155" s="22">
        <v>127</v>
      </c>
      <c r="C155" s="54">
        <v>2</v>
      </c>
      <c r="D155" s="32" t="s">
        <v>321</v>
      </c>
      <c r="E155" s="10" t="s">
        <v>298</v>
      </c>
      <c r="F155" s="32" t="s">
        <v>532</v>
      </c>
      <c r="G155" s="58" t="s">
        <v>74</v>
      </c>
      <c r="H155" s="56">
        <v>1680000</v>
      </c>
    </row>
    <row r="156" spans="1:8" s="26" customFormat="1" ht="69" customHeight="1" x14ac:dyDescent="0.2">
      <c r="A156" s="42" t="s">
        <v>608</v>
      </c>
      <c r="B156" s="22">
        <v>128</v>
      </c>
      <c r="C156" s="54">
        <v>2</v>
      </c>
      <c r="D156" s="32" t="s">
        <v>321</v>
      </c>
      <c r="E156" s="10" t="s">
        <v>299</v>
      </c>
      <c r="F156" s="32" t="s">
        <v>532</v>
      </c>
      <c r="G156" s="58" t="s">
        <v>74</v>
      </c>
      <c r="H156" s="56">
        <v>700000</v>
      </c>
    </row>
    <row r="157" spans="1:8" s="26" customFormat="1" ht="66" customHeight="1" x14ac:dyDescent="0.2">
      <c r="A157" s="42" t="s">
        <v>607</v>
      </c>
      <c r="B157" s="22">
        <v>129</v>
      </c>
      <c r="C157" s="54">
        <v>2</v>
      </c>
      <c r="D157" s="32" t="s">
        <v>321</v>
      </c>
      <c r="E157" s="10" t="s">
        <v>300</v>
      </c>
      <c r="F157" s="32" t="s">
        <v>532</v>
      </c>
      <c r="G157" s="58" t="s">
        <v>74</v>
      </c>
      <c r="H157" s="56">
        <v>1484000</v>
      </c>
    </row>
    <row r="158" spans="1:8" s="26" customFormat="1" ht="89.25" customHeight="1" x14ac:dyDescent="0.2">
      <c r="A158" s="42" t="s">
        <v>606</v>
      </c>
      <c r="B158" s="22">
        <v>150</v>
      </c>
      <c r="C158" s="54">
        <v>2</v>
      </c>
      <c r="D158" s="32" t="s">
        <v>321</v>
      </c>
      <c r="E158" s="10" t="s">
        <v>301</v>
      </c>
      <c r="F158" s="32" t="s">
        <v>532</v>
      </c>
      <c r="G158" s="58" t="s">
        <v>319</v>
      </c>
      <c r="H158" s="56">
        <v>20899500</v>
      </c>
    </row>
    <row r="159" spans="1:8" s="26" customFormat="1" ht="66" customHeight="1" x14ac:dyDescent="0.2">
      <c r="A159" s="42" t="s">
        <v>605</v>
      </c>
      <c r="B159" s="22">
        <v>146</v>
      </c>
      <c r="C159" s="54">
        <v>2</v>
      </c>
      <c r="D159" s="32" t="s">
        <v>321</v>
      </c>
      <c r="E159" s="10" t="s">
        <v>302</v>
      </c>
      <c r="F159" s="32" t="s">
        <v>532</v>
      </c>
      <c r="G159" s="58" t="s">
        <v>319</v>
      </c>
      <c r="H159" s="56">
        <v>14738000</v>
      </c>
    </row>
    <row r="160" spans="1:8" s="26" customFormat="1" ht="64.5" customHeight="1" x14ac:dyDescent="0.2">
      <c r="A160" s="42" t="s">
        <v>604</v>
      </c>
      <c r="B160" s="22">
        <v>145</v>
      </c>
      <c r="C160" s="54">
        <v>2</v>
      </c>
      <c r="D160" s="32" t="s">
        <v>321</v>
      </c>
      <c r="E160" s="10" t="s">
        <v>303</v>
      </c>
      <c r="F160" s="32" t="s">
        <v>532</v>
      </c>
      <c r="G160" s="58" t="s">
        <v>319</v>
      </c>
      <c r="H160" s="56">
        <v>9373800</v>
      </c>
    </row>
    <row r="161" spans="1:8" s="26" customFormat="1" ht="69.75" customHeight="1" x14ac:dyDescent="0.2">
      <c r="A161" s="42" t="s">
        <v>603</v>
      </c>
      <c r="B161" s="22">
        <v>98</v>
      </c>
      <c r="C161" s="54">
        <v>2</v>
      </c>
      <c r="D161" s="32" t="s">
        <v>321</v>
      </c>
      <c r="E161" s="10" t="s">
        <v>304</v>
      </c>
      <c r="F161" s="32" t="s">
        <v>532</v>
      </c>
      <c r="G161" s="58" t="s">
        <v>319</v>
      </c>
      <c r="H161" s="56">
        <v>5532700</v>
      </c>
    </row>
    <row r="162" spans="1:8" s="26" customFormat="1" ht="87" customHeight="1" x14ac:dyDescent="0.2">
      <c r="A162" s="42" t="s">
        <v>602</v>
      </c>
      <c r="B162" s="22">
        <v>99</v>
      </c>
      <c r="C162" s="54">
        <v>2</v>
      </c>
      <c r="D162" s="32" t="s">
        <v>321</v>
      </c>
      <c r="E162" s="10" t="s">
        <v>707</v>
      </c>
      <c r="F162" s="32" t="s">
        <v>532</v>
      </c>
      <c r="G162" s="58" t="s">
        <v>319</v>
      </c>
      <c r="H162" s="56">
        <v>9649600</v>
      </c>
    </row>
    <row r="163" spans="1:8" s="26" customFormat="1" ht="87" customHeight="1" x14ac:dyDescent="0.2">
      <c r="A163" s="42" t="s">
        <v>601</v>
      </c>
      <c r="B163" s="22">
        <v>42</v>
      </c>
      <c r="C163" s="54">
        <v>2</v>
      </c>
      <c r="D163" s="32" t="s">
        <v>321</v>
      </c>
      <c r="E163" s="10" t="s">
        <v>305</v>
      </c>
      <c r="F163" s="32" t="s">
        <v>532</v>
      </c>
      <c r="G163" s="58" t="s">
        <v>319</v>
      </c>
      <c r="H163" s="56">
        <v>5622000</v>
      </c>
    </row>
    <row r="164" spans="1:8" s="26" customFormat="1" ht="87" customHeight="1" x14ac:dyDescent="0.2">
      <c r="A164" s="42" t="s">
        <v>600</v>
      </c>
      <c r="B164" s="22">
        <v>41</v>
      </c>
      <c r="C164" s="54">
        <v>2</v>
      </c>
      <c r="D164" s="32" t="s">
        <v>321</v>
      </c>
      <c r="E164" s="10" t="s">
        <v>706</v>
      </c>
      <c r="F164" s="32" t="s">
        <v>532</v>
      </c>
      <c r="G164" s="58" t="s">
        <v>319</v>
      </c>
      <c r="H164" s="56">
        <v>9997000</v>
      </c>
    </row>
    <row r="165" spans="1:8" s="26" customFormat="1" ht="110.25" customHeight="1" x14ac:dyDescent="0.2">
      <c r="A165" s="42" t="s">
        <v>599</v>
      </c>
      <c r="B165" s="22">
        <v>151</v>
      </c>
      <c r="C165" s="54">
        <v>2</v>
      </c>
      <c r="D165" s="32" t="s">
        <v>321</v>
      </c>
      <c r="E165" s="10" t="s">
        <v>306</v>
      </c>
      <c r="F165" s="32" t="s">
        <v>532</v>
      </c>
      <c r="G165" s="58" t="s">
        <v>127</v>
      </c>
      <c r="H165" s="56">
        <v>13114000</v>
      </c>
    </row>
    <row r="166" spans="1:8" s="26" customFormat="1" ht="66.75" customHeight="1" x14ac:dyDescent="0.2">
      <c r="A166" s="42" t="s">
        <v>598</v>
      </c>
      <c r="B166" s="22">
        <v>38</v>
      </c>
      <c r="C166" s="54">
        <v>2</v>
      </c>
      <c r="D166" s="32" t="s">
        <v>321</v>
      </c>
      <c r="E166" s="10" t="s">
        <v>307</v>
      </c>
      <c r="F166" s="32" t="s">
        <v>532</v>
      </c>
      <c r="G166" s="58" t="s">
        <v>320</v>
      </c>
      <c r="H166" s="56">
        <v>2566000</v>
      </c>
    </row>
    <row r="167" spans="1:8" s="26" customFormat="1" ht="102" customHeight="1" x14ac:dyDescent="0.2">
      <c r="A167" s="42" t="s">
        <v>597</v>
      </c>
      <c r="B167" s="22">
        <v>171</v>
      </c>
      <c r="C167" s="54">
        <v>2</v>
      </c>
      <c r="D167" s="32" t="s">
        <v>321</v>
      </c>
      <c r="E167" s="10" t="s">
        <v>308</v>
      </c>
      <c r="F167" s="32" t="s">
        <v>532</v>
      </c>
      <c r="G167" s="58" t="s">
        <v>320</v>
      </c>
      <c r="H167" s="56">
        <v>13570000</v>
      </c>
    </row>
    <row r="168" spans="1:8" s="26" customFormat="1" ht="70.5" customHeight="1" x14ac:dyDescent="0.2">
      <c r="A168" s="42" t="s">
        <v>596</v>
      </c>
      <c r="B168" s="22">
        <v>37</v>
      </c>
      <c r="C168" s="54">
        <v>2</v>
      </c>
      <c r="D168" s="32" t="s">
        <v>321</v>
      </c>
      <c r="E168" s="10" t="s">
        <v>309</v>
      </c>
      <c r="F168" s="32" t="s">
        <v>532</v>
      </c>
      <c r="G168" s="58" t="s">
        <v>320</v>
      </c>
      <c r="H168" s="56">
        <v>5000000</v>
      </c>
    </row>
    <row r="169" spans="1:8" s="26" customFormat="1" ht="67.5" customHeight="1" x14ac:dyDescent="0.2">
      <c r="A169" s="42" t="s">
        <v>595</v>
      </c>
      <c r="B169" s="22">
        <v>96</v>
      </c>
      <c r="C169" s="54">
        <v>2</v>
      </c>
      <c r="D169" s="32" t="s">
        <v>321</v>
      </c>
      <c r="E169" s="10" t="s">
        <v>310</v>
      </c>
      <c r="F169" s="32" t="s">
        <v>532</v>
      </c>
      <c r="G169" s="58" t="s">
        <v>320</v>
      </c>
      <c r="H169" s="56">
        <v>4180000</v>
      </c>
    </row>
    <row r="170" spans="1:8" s="26" customFormat="1" ht="110.25" customHeight="1" x14ac:dyDescent="0.2">
      <c r="A170" s="42" t="s">
        <v>594</v>
      </c>
      <c r="B170" s="22">
        <v>122</v>
      </c>
      <c r="C170" s="54">
        <v>2</v>
      </c>
      <c r="D170" s="32" t="s">
        <v>321</v>
      </c>
      <c r="E170" s="10" t="s">
        <v>311</v>
      </c>
      <c r="F170" s="32" t="s">
        <v>532</v>
      </c>
      <c r="G170" s="58" t="s">
        <v>320</v>
      </c>
      <c r="H170" s="56">
        <v>10708000</v>
      </c>
    </row>
    <row r="171" spans="1:8" s="26" customFormat="1" ht="50.25" customHeight="1" x14ac:dyDescent="0.2">
      <c r="A171" s="42" t="s">
        <v>593</v>
      </c>
      <c r="B171" s="22">
        <v>97</v>
      </c>
      <c r="C171" s="54">
        <v>2</v>
      </c>
      <c r="D171" s="32" t="s">
        <v>321</v>
      </c>
      <c r="E171" s="10" t="s">
        <v>312</v>
      </c>
      <c r="F171" s="32" t="s">
        <v>532</v>
      </c>
      <c r="G171" s="58" t="s">
        <v>320</v>
      </c>
      <c r="H171" s="56">
        <v>7999100</v>
      </c>
    </row>
    <row r="172" spans="1:8" s="26" customFormat="1" ht="80.25" customHeight="1" x14ac:dyDescent="0.2">
      <c r="A172" s="42" t="s">
        <v>592</v>
      </c>
      <c r="B172" s="22">
        <v>169</v>
      </c>
      <c r="C172" s="54">
        <v>2</v>
      </c>
      <c r="D172" s="32" t="s">
        <v>321</v>
      </c>
      <c r="E172" s="10" t="s">
        <v>705</v>
      </c>
      <c r="F172" s="32" t="s">
        <v>532</v>
      </c>
      <c r="G172" s="58" t="s">
        <v>74</v>
      </c>
      <c r="H172" s="56">
        <v>29486000</v>
      </c>
    </row>
    <row r="173" spans="1:8" s="26" customFormat="1" ht="31.5" customHeight="1" x14ac:dyDescent="0.2">
      <c r="A173" s="49" t="s">
        <v>640</v>
      </c>
      <c r="B173" s="22"/>
      <c r="C173" s="40"/>
      <c r="D173" s="29"/>
      <c r="E173" s="29"/>
      <c r="F173" s="20"/>
      <c r="G173" s="48"/>
      <c r="H173" s="48"/>
    </row>
    <row r="174" spans="1:8" s="26" customFormat="1" ht="96" customHeight="1" x14ac:dyDescent="0.2">
      <c r="A174" s="42" t="s">
        <v>641</v>
      </c>
      <c r="B174" s="22">
        <v>46</v>
      </c>
      <c r="C174" s="54">
        <v>2</v>
      </c>
      <c r="D174" s="32" t="s">
        <v>321</v>
      </c>
      <c r="E174" s="10" t="s">
        <v>419</v>
      </c>
      <c r="F174" s="32" t="s">
        <v>703</v>
      </c>
      <c r="G174" s="58" t="s">
        <v>427</v>
      </c>
      <c r="H174" s="56">
        <v>15860000</v>
      </c>
    </row>
    <row r="175" spans="1:8" s="26" customFormat="1" ht="92.25" customHeight="1" x14ac:dyDescent="0.2">
      <c r="A175" s="42" t="s">
        <v>832</v>
      </c>
      <c r="B175" s="22">
        <v>167</v>
      </c>
      <c r="C175" s="54">
        <v>2</v>
      </c>
      <c r="D175" s="32" t="s">
        <v>321</v>
      </c>
      <c r="E175" s="10" t="s">
        <v>425</v>
      </c>
      <c r="F175" s="32" t="s">
        <v>704</v>
      </c>
      <c r="G175" s="58" t="s">
        <v>316</v>
      </c>
      <c r="H175" s="56">
        <v>607300</v>
      </c>
    </row>
    <row r="176" spans="1:8" s="26" customFormat="1" ht="100.5" customHeight="1" x14ac:dyDescent="0.2">
      <c r="A176" s="42" t="s">
        <v>831</v>
      </c>
      <c r="B176" s="22">
        <v>168</v>
      </c>
      <c r="C176" s="54">
        <v>2</v>
      </c>
      <c r="D176" s="32" t="s">
        <v>321</v>
      </c>
      <c r="E176" s="10" t="s">
        <v>426</v>
      </c>
      <c r="F176" s="32" t="s">
        <v>704</v>
      </c>
      <c r="G176" s="58" t="s">
        <v>316</v>
      </c>
      <c r="H176" s="56">
        <v>501900</v>
      </c>
    </row>
    <row r="177" spans="1:9" s="118" customFormat="1" ht="99.75" customHeight="1" x14ac:dyDescent="0.2">
      <c r="A177" s="134" t="s">
        <v>834</v>
      </c>
      <c r="B177" s="23">
        <v>158</v>
      </c>
      <c r="C177" s="54">
        <v>2</v>
      </c>
      <c r="D177" s="54" t="s">
        <v>321</v>
      </c>
      <c r="E177" s="135" t="s">
        <v>422</v>
      </c>
      <c r="F177" s="54" t="s">
        <v>844</v>
      </c>
      <c r="G177" s="58" t="s">
        <v>74</v>
      </c>
      <c r="H177" s="136">
        <v>4769400</v>
      </c>
      <c r="I177" s="128">
        <f>H177</f>
        <v>4769400</v>
      </c>
    </row>
    <row r="178" spans="1:9" s="118" customFormat="1" ht="100.5" customHeight="1" x14ac:dyDescent="0.2">
      <c r="A178" s="134" t="s">
        <v>833</v>
      </c>
      <c r="B178" s="23">
        <v>159</v>
      </c>
      <c r="C178" s="54">
        <v>2</v>
      </c>
      <c r="D178" s="54" t="s">
        <v>321</v>
      </c>
      <c r="E178" s="135" t="s">
        <v>422</v>
      </c>
      <c r="F178" s="54" t="s">
        <v>844</v>
      </c>
      <c r="G178" s="58" t="s">
        <v>74</v>
      </c>
      <c r="H178" s="136">
        <v>4769400</v>
      </c>
      <c r="I178" s="128">
        <f t="shared" ref="I178:I180" si="1">H178</f>
        <v>4769400</v>
      </c>
    </row>
    <row r="179" spans="1:9" s="118" customFormat="1" ht="64.5" customHeight="1" x14ac:dyDescent="0.2">
      <c r="A179" s="134" t="s">
        <v>835</v>
      </c>
      <c r="B179" s="23">
        <v>160</v>
      </c>
      <c r="C179" s="54">
        <v>2</v>
      </c>
      <c r="D179" s="54" t="s">
        <v>321</v>
      </c>
      <c r="E179" s="135" t="s">
        <v>423</v>
      </c>
      <c r="F179" s="54" t="s">
        <v>845</v>
      </c>
      <c r="G179" s="58" t="s">
        <v>74</v>
      </c>
      <c r="H179" s="136">
        <v>534100</v>
      </c>
      <c r="I179" s="128">
        <f t="shared" si="1"/>
        <v>534100</v>
      </c>
    </row>
    <row r="180" spans="1:9" s="118" customFormat="1" ht="70.5" customHeight="1" x14ac:dyDescent="0.2">
      <c r="A180" s="134" t="s">
        <v>836</v>
      </c>
      <c r="B180" s="23">
        <v>161</v>
      </c>
      <c r="C180" s="54">
        <v>2</v>
      </c>
      <c r="D180" s="54" t="s">
        <v>321</v>
      </c>
      <c r="E180" s="135" t="s">
        <v>424</v>
      </c>
      <c r="F180" s="54" t="s">
        <v>845</v>
      </c>
      <c r="G180" s="58" t="s">
        <v>74</v>
      </c>
      <c r="H180" s="136">
        <v>534100</v>
      </c>
      <c r="I180" s="128">
        <f t="shared" si="1"/>
        <v>534100</v>
      </c>
    </row>
    <row r="181" spans="1:9" s="26" customFormat="1" ht="39" customHeight="1" x14ac:dyDescent="0.2">
      <c r="A181" s="49" t="s">
        <v>644</v>
      </c>
      <c r="B181" s="22"/>
      <c r="C181" s="40"/>
      <c r="D181" s="29"/>
      <c r="E181" s="29"/>
      <c r="F181" s="20"/>
      <c r="G181" s="48"/>
      <c r="H181" s="48"/>
    </row>
    <row r="182" spans="1:9" s="26" customFormat="1" ht="67.5" customHeight="1" x14ac:dyDescent="0.2">
      <c r="A182" s="42" t="s">
        <v>645</v>
      </c>
      <c r="B182" s="22">
        <v>29</v>
      </c>
      <c r="C182" s="23">
        <v>2</v>
      </c>
      <c r="D182" s="32" t="s">
        <v>321</v>
      </c>
      <c r="E182" s="10" t="s">
        <v>442</v>
      </c>
      <c r="F182" s="32" t="s">
        <v>709</v>
      </c>
      <c r="G182" s="58" t="s">
        <v>226</v>
      </c>
      <c r="H182" s="60">
        <v>11400000</v>
      </c>
    </row>
    <row r="183" spans="1:9" s="26" customFormat="1" ht="93" customHeight="1" x14ac:dyDescent="0.2">
      <c r="A183" s="42" t="s">
        <v>646</v>
      </c>
      <c r="B183" s="22">
        <v>64</v>
      </c>
      <c r="C183" s="23">
        <v>2</v>
      </c>
      <c r="D183" s="32" t="s">
        <v>321</v>
      </c>
      <c r="E183" s="10" t="s">
        <v>443</v>
      </c>
      <c r="F183" s="32" t="s">
        <v>710</v>
      </c>
      <c r="G183" s="58" t="s">
        <v>226</v>
      </c>
      <c r="H183" s="60">
        <v>21750000</v>
      </c>
    </row>
    <row r="184" spans="1:9" s="26" customFormat="1" ht="70.5" customHeight="1" x14ac:dyDescent="0.2">
      <c r="A184" s="42" t="s">
        <v>647</v>
      </c>
      <c r="B184" s="22">
        <v>65</v>
      </c>
      <c r="C184" s="23">
        <v>2</v>
      </c>
      <c r="D184" s="32" t="s">
        <v>321</v>
      </c>
      <c r="E184" s="10" t="s">
        <v>444</v>
      </c>
      <c r="F184" s="32" t="s">
        <v>709</v>
      </c>
      <c r="G184" s="58" t="s">
        <v>226</v>
      </c>
      <c r="H184" s="60">
        <v>15500000</v>
      </c>
    </row>
    <row r="185" spans="1:9" s="26" customFormat="1" ht="37.5" customHeight="1" x14ac:dyDescent="0.2">
      <c r="A185" s="49" t="s">
        <v>649</v>
      </c>
      <c r="B185" s="22"/>
      <c r="C185" s="40"/>
      <c r="D185" s="29"/>
      <c r="E185" s="29"/>
      <c r="F185" s="20"/>
      <c r="G185" s="48"/>
      <c r="H185" s="48"/>
    </row>
    <row r="186" spans="1:9" s="26" customFormat="1" ht="115.5" customHeight="1" x14ac:dyDescent="0.2">
      <c r="A186" s="38" t="s">
        <v>648</v>
      </c>
      <c r="B186" s="22">
        <v>48</v>
      </c>
      <c r="C186" s="23">
        <v>2</v>
      </c>
      <c r="D186" s="32" t="s">
        <v>321</v>
      </c>
      <c r="E186" s="10" t="s">
        <v>450</v>
      </c>
      <c r="F186" s="32" t="s">
        <v>708</v>
      </c>
      <c r="G186" s="58" t="s">
        <v>451</v>
      </c>
      <c r="H186" s="60">
        <v>2949400</v>
      </c>
    </row>
    <row r="187" spans="1:9" ht="15.75" x14ac:dyDescent="0.2">
      <c r="A187" s="214" t="s">
        <v>754</v>
      </c>
      <c r="B187" s="139"/>
      <c r="C187" s="139"/>
      <c r="D187" s="139"/>
      <c r="E187" s="139"/>
      <c r="F187" s="140"/>
      <c r="G187" s="139"/>
      <c r="H187" s="148">
        <f>SUM(H77:H186)</f>
        <v>772511400</v>
      </c>
    </row>
    <row r="188" spans="1:9" ht="15.75" x14ac:dyDescent="0.2">
      <c r="A188" s="215" t="s">
        <v>9</v>
      </c>
      <c r="B188" s="16"/>
      <c r="C188" s="16"/>
      <c r="D188" s="16"/>
      <c r="E188" s="16"/>
      <c r="F188" s="23"/>
      <c r="G188" s="16"/>
      <c r="H188" s="158"/>
    </row>
    <row r="189" spans="1:9" ht="15.75" customHeight="1" x14ac:dyDescent="0.2">
      <c r="A189" s="38" t="s">
        <v>322</v>
      </c>
      <c r="B189" s="22"/>
      <c r="C189" s="23"/>
      <c r="D189" s="22"/>
      <c r="E189" s="22"/>
      <c r="F189" s="22"/>
      <c r="G189" s="20"/>
      <c r="H189" s="20"/>
    </row>
    <row r="190" spans="1:9" s="26" customFormat="1" ht="15.75" x14ac:dyDescent="0.2">
      <c r="A190" s="42" t="s">
        <v>430</v>
      </c>
      <c r="B190" s="22"/>
      <c r="C190" s="40"/>
      <c r="D190" s="29"/>
      <c r="E190" s="29"/>
      <c r="F190" s="20"/>
      <c r="G190" s="20"/>
      <c r="H190" s="20"/>
    </row>
    <row r="191" spans="1:9" s="26" customFormat="1" ht="84.75" customHeight="1" x14ac:dyDescent="0.2">
      <c r="A191" s="31" t="s">
        <v>733</v>
      </c>
      <c r="B191" s="22"/>
      <c r="C191" s="23">
        <v>2</v>
      </c>
      <c r="D191" s="32" t="s">
        <v>321</v>
      </c>
      <c r="E191" s="10" t="s">
        <v>220</v>
      </c>
      <c r="F191" s="32" t="s">
        <v>323</v>
      </c>
      <c r="G191" s="32" t="s">
        <v>227</v>
      </c>
      <c r="H191" s="30">
        <v>20000000</v>
      </c>
    </row>
    <row r="192" spans="1:9" s="26" customFormat="1" ht="81" customHeight="1" x14ac:dyDescent="0.2">
      <c r="A192" s="31" t="s">
        <v>734</v>
      </c>
      <c r="B192" s="22"/>
      <c r="C192" s="23">
        <v>2</v>
      </c>
      <c r="D192" s="32" t="s">
        <v>321</v>
      </c>
      <c r="E192" s="10" t="s">
        <v>220</v>
      </c>
      <c r="F192" s="32" t="s">
        <v>323</v>
      </c>
      <c r="G192" s="32" t="s">
        <v>227</v>
      </c>
      <c r="H192" s="30">
        <v>20000000</v>
      </c>
    </row>
    <row r="193" spans="1:8" s="26" customFormat="1" ht="98.25" customHeight="1" x14ac:dyDescent="0.2">
      <c r="A193" s="31" t="s">
        <v>735</v>
      </c>
      <c r="B193" s="22"/>
      <c r="C193" s="23">
        <v>2</v>
      </c>
      <c r="D193" s="32" t="s">
        <v>321</v>
      </c>
      <c r="E193" s="10" t="s">
        <v>221</v>
      </c>
      <c r="F193" s="32" t="s">
        <v>323</v>
      </c>
      <c r="G193" s="32" t="s">
        <v>227</v>
      </c>
      <c r="H193" s="30">
        <v>40000000</v>
      </c>
    </row>
    <row r="194" spans="1:8" s="26" customFormat="1" ht="16.5" customHeight="1" x14ac:dyDescent="0.2">
      <c r="A194" s="42" t="s">
        <v>732</v>
      </c>
      <c r="B194" s="22"/>
      <c r="C194" s="23"/>
      <c r="D194" s="32"/>
      <c r="E194" s="10"/>
      <c r="F194" s="32"/>
      <c r="G194" s="32"/>
      <c r="H194" s="30"/>
    </row>
    <row r="195" spans="1:8" s="26" customFormat="1" ht="51" customHeight="1" x14ac:dyDescent="0.2">
      <c r="A195" s="31" t="s">
        <v>736</v>
      </c>
      <c r="B195" s="22"/>
      <c r="C195" s="23">
        <v>2</v>
      </c>
      <c r="D195" s="32" t="s">
        <v>321</v>
      </c>
      <c r="E195" s="10" t="s">
        <v>730</v>
      </c>
      <c r="F195" s="32" t="s">
        <v>323</v>
      </c>
      <c r="G195" s="32" t="s">
        <v>226</v>
      </c>
      <c r="H195" s="30">
        <v>23000000</v>
      </c>
    </row>
    <row r="196" spans="1:8" s="26" customFormat="1" ht="84.75" customHeight="1" x14ac:dyDescent="0.2">
      <c r="A196" s="31" t="s">
        <v>737</v>
      </c>
      <c r="B196" s="22"/>
      <c r="C196" s="23">
        <v>2</v>
      </c>
      <c r="D196" s="32" t="s">
        <v>321</v>
      </c>
      <c r="E196" s="10" t="s">
        <v>731</v>
      </c>
      <c r="F196" s="32" t="s">
        <v>323</v>
      </c>
      <c r="G196" s="32" t="s">
        <v>226</v>
      </c>
      <c r="H196" s="30">
        <v>36000000</v>
      </c>
    </row>
    <row r="197" spans="1:8" ht="15.75" customHeight="1" x14ac:dyDescent="0.2">
      <c r="A197" s="38" t="s">
        <v>452</v>
      </c>
      <c r="B197" s="22"/>
      <c r="C197" s="23"/>
      <c r="D197" s="22"/>
      <c r="E197" s="22"/>
      <c r="F197" s="22"/>
      <c r="G197" s="20"/>
      <c r="H197" s="20"/>
    </row>
    <row r="198" spans="1:8" s="26" customFormat="1" ht="15.75" x14ac:dyDescent="0.2">
      <c r="A198" s="42" t="s">
        <v>431</v>
      </c>
      <c r="B198" s="22"/>
      <c r="C198" s="40"/>
      <c r="D198" s="29"/>
      <c r="E198" s="29"/>
      <c r="F198" s="20"/>
      <c r="G198" s="20"/>
      <c r="H198" s="20"/>
    </row>
    <row r="199" spans="1:8" s="26" customFormat="1" ht="84" customHeight="1" x14ac:dyDescent="0.2">
      <c r="A199" s="31" t="s">
        <v>756</v>
      </c>
      <c r="B199" s="22"/>
      <c r="C199" s="54">
        <v>2</v>
      </c>
      <c r="D199" s="32" t="s">
        <v>321</v>
      </c>
      <c r="E199" s="10" t="s">
        <v>701</v>
      </c>
      <c r="F199" s="32" t="s">
        <v>429</v>
      </c>
      <c r="G199" s="54" t="s">
        <v>428</v>
      </c>
      <c r="H199" s="56">
        <v>35000000</v>
      </c>
    </row>
    <row r="200" spans="1:8" s="26" customFormat="1" ht="90" customHeight="1" x14ac:dyDescent="0.2">
      <c r="A200" s="31" t="s">
        <v>757</v>
      </c>
      <c r="B200" s="22"/>
      <c r="C200" s="54">
        <v>2</v>
      </c>
      <c r="D200" s="32" t="s">
        <v>321</v>
      </c>
      <c r="E200" s="10" t="s">
        <v>702</v>
      </c>
      <c r="F200" s="32" t="s">
        <v>429</v>
      </c>
      <c r="G200" s="54" t="s">
        <v>428</v>
      </c>
      <c r="H200" s="56">
        <v>30000000</v>
      </c>
    </row>
    <row r="201" spans="1:8" s="26" customFormat="1" ht="21" customHeight="1" x14ac:dyDescent="0.2">
      <c r="A201" s="216" t="s">
        <v>755</v>
      </c>
      <c r="B201" s="140"/>
      <c r="C201" s="141"/>
      <c r="D201" s="141"/>
      <c r="E201" s="142"/>
      <c r="F201" s="141"/>
      <c r="G201" s="141"/>
      <c r="H201" s="159">
        <f>SUM(H191:H200)</f>
        <v>204000000</v>
      </c>
    </row>
    <row r="202" spans="1:8" ht="15.75" customHeight="1" x14ac:dyDescent="0.2">
      <c r="A202" s="211" t="s">
        <v>10</v>
      </c>
      <c r="B202" s="20"/>
      <c r="C202" s="16"/>
      <c r="D202" s="20"/>
      <c r="E202" s="20"/>
      <c r="F202" s="22"/>
      <c r="G202" s="20"/>
      <c r="H202" s="20"/>
    </row>
    <row r="203" spans="1:8" ht="119.25" customHeight="1" x14ac:dyDescent="0.2">
      <c r="A203" s="42" t="s">
        <v>762</v>
      </c>
      <c r="B203" s="22"/>
      <c r="C203" s="23">
        <v>2</v>
      </c>
      <c r="D203" s="32" t="s">
        <v>321</v>
      </c>
      <c r="E203" s="29" t="s">
        <v>763</v>
      </c>
      <c r="F203" s="32" t="s">
        <v>767</v>
      </c>
      <c r="G203" s="32" t="s">
        <v>768</v>
      </c>
      <c r="H203" s="30">
        <v>4301000</v>
      </c>
    </row>
    <row r="204" spans="1:8" ht="183" customHeight="1" x14ac:dyDescent="0.2">
      <c r="A204" s="42" t="s">
        <v>759</v>
      </c>
      <c r="B204" s="22"/>
      <c r="C204" s="23">
        <v>2</v>
      </c>
      <c r="D204" s="32" t="s">
        <v>321</v>
      </c>
      <c r="E204" s="10" t="s">
        <v>764</v>
      </c>
      <c r="F204" s="32" t="s">
        <v>767</v>
      </c>
      <c r="G204" s="32" t="s">
        <v>768</v>
      </c>
      <c r="H204" s="30">
        <v>10654000</v>
      </c>
    </row>
    <row r="205" spans="1:8" ht="215.25" customHeight="1" x14ac:dyDescent="0.2">
      <c r="A205" s="42" t="s">
        <v>760</v>
      </c>
      <c r="B205" s="22"/>
      <c r="C205" s="23">
        <v>2</v>
      </c>
      <c r="D205" s="32" t="s">
        <v>321</v>
      </c>
      <c r="E205" s="10" t="s">
        <v>765</v>
      </c>
      <c r="F205" s="32" t="s">
        <v>767</v>
      </c>
      <c r="G205" s="32" t="s">
        <v>768</v>
      </c>
      <c r="H205" s="30">
        <v>18402000</v>
      </c>
    </row>
    <row r="206" spans="1:8" ht="119.25" customHeight="1" x14ac:dyDescent="0.2">
      <c r="A206" s="42" t="s">
        <v>761</v>
      </c>
      <c r="B206" s="22"/>
      <c r="C206" s="23">
        <v>2</v>
      </c>
      <c r="D206" s="32" t="s">
        <v>321</v>
      </c>
      <c r="E206" s="10" t="s">
        <v>766</v>
      </c>
      <c r="F206" s="32" t="s">
        <v>767</v>
      </c>
      <c r="G206" s="32" t="s">
        <v>768</v>
      </c>
      <c r="H206" s="30">
        <v>12679800</v>
      </c>
    </row>
    <row r="207" spans="1:8" ht="21" customHeight="1" x14ac:dyDescent="0.2">
      <c r="A207" s="217" t="s">
        <v>769</v>
      </c>
      <c r="B207" s="140"/>
      <c r="C207" s="140"/>
      <c r="D207" s="141"/>
      <c r="E207" s="142"/>
      <c r="F207" s="141"/>
      <c r="G207" s="141"/>
      <c r="H207" s="143">
        <f>SUM(H203:H206)</f>
        <v>46036800</v>
      </c>
    </row>
    <row r="208" spans="1:8" ht="15.75" customHeight="1" x14ac:dyDescent="0.2">
      <c r="A208" s="211" t="s">
        <v>17</v>
      </c>
      <c r="B208" s="20"/>
      <c r="C208" s="16"/>
      <c r="D208" s="20"/>
      <c r="E208" s="20"/>
      <c r="F208" s="22"/>
      <c r="G208" s="20"/>
      <c r="H208" s="20"/>
    </row>
    <row r="209" spans="1:8" ht="15.75" customHeight="1" x14ac:dyDescent="0.2">
      <c r="A209" s="218" t="s">
        <v>12</v>
      </c>
      <c r="B209" s="22"/>
      <c r="C209" s="23"/>
      <c r="D209" s="22"/>
      <c r="E209" s="22"/>
      <c r="F209" s="22"/>
      <c r="G209" s="20"/>
      <c r="H209" s="20"/>
    </row>
    <row r="210" spans="1:8" ht="31.5" customHeight="1" x14ac:dyDescent="0.2">
      <c r="A210" s="210" t="s">
        <v>65</v>
      </c>
      <c r="B210" s="18"/>
      <c r="C210" s="59"/>
      <c r="D210" s="18"/>
      <c r="E210" s="18"/>
      <c r="F210" s="18"/>
      <c r="G210" s="18"/>
      <c r="H210" s="18"/>
    </row>
    <row r="211" spans="1:8" ht="15.75" x14ac:dyDescent="0.2">
      <c r="A211" s="211" t="s">
        <v>30</v>
      </c>
      <c r="B211" s="20"/>
      <c r="C211" s="16"/>
      <c r="D211" s="20"/>
      <c r="E211" s="20"/>
      <c r="F211" s="20"/>
      <c r="G211" s="20"/>
      <c r="H211" s="20"/>
    </row>
    <row r="212" spans="1:8" ht="38.25" customHeight="1" x14ac:dyDescent="0.2">
      <c r="A212" s="49" t="s">
        <v>650</v>
      </c>
      <c r="B212" s="22"/>
      <c r="C212" s="23"/>
      <c r="D212" s="22"/>
      <c r="E212" s="22"/>
      <c r="F212" s="22"/>
      <c r="G212" s="20"/>
      <c r="H212" s="20"/>
    </row>
    <row r="213" spans="1:8" s="26" customFormat="1" ht="111.75" customHeight="1" x14ac:dyDescent="0.2">
      <c r="A213" s="31" t="s">
        <v>651</v>
      </c>
      <c r="B213" s="22">
        <v>49</v>
      </c>
      <c r="C213" s="23">
        <v>4</v>
      </c>
      <c r="D213" s="32" t="s">
        <v>455</v>
      </c>
      <c r="E213" s="10" t="s">
        <v>456</v>
      </c>
      <c r="F213" s="32" t="s">
        <v>700</v>
      </c>
      <c r="G213" s="32" t="s">
        <v>457</v>
      </c>
      <c r="H213" s="30">
        <v>10800000</v>
      </c>
    </row>
    <row r="214" spans="1:8" s="26" customFormat="1" ht="34.5" customHeight="1" x14ac:dyDescent="0.2">
      <c r="A214" s="49" t="s">
        <v>652</v>
      </c>
      <c r="B214" s="22"/>
      <c r="C214" s="40"/>
      <c r="D214" s="29"/>
      <c r="E214" s="29"/>
      <c r="F214" s="20"/>
      <c r="G214" s="20"/>
      <c r="H214" s="20"/>
    </row>
    <row r="215" spans="1:8" s="26" customFormat="1" ht="228.75" customHeight="1" x14ac:dyDescent="0.2">
      <c r="A215" s="42" t="s">
        <v>653</v>
      </c>
      <c r="B215" s="22">
        <v>50</v>
      </c>
      <c r="C215" s="23">
        <v>4</v>
      </c>
      <c r="D215" s="32" t="s">
        <v>455</v>
      </c>
      <c r="E215" s="64" t="s">
        <v>459</v>
      </c>
      <c r="F215" s="32" t="s">
        <v>698</v>
      </c>
      <c r="G215" s="32" t="s">
        <v>461</v>
      </c>
      <c r="H215" s="30">
        <v>20700000</v>
      </c>
    </row>
    <row r="216" spans="1:8" s="26" customFormat="1" ht="113.25" customHeight="1" x14ac:dyDescent="0.2">
      <c r="A216" s="42" t="s">
        <v>654</v>
      </c>
      <c r="B216" s="22">
        <v>68</v>
      </c>
      <c r="C216" s="23">
        <v>4</v>
      </c>
      <c r="D216" s="32" t="s">
        <v>455</v>
      </c>
      <c r="E216" s="64" t="s">
        <v>460</v>
      </c>
      <c r="F216" s="32" t="s">
        <v>699</v>
      </c>
      <c r="G216" s="32" t="s">
        <v>461</v>
      </c>
      <c r="H216" s="30">
        <v>26200000</v>
      </c>
    </row>
    <row r="217" spans="1:8" s="26" customFormat="1" ht="34.5" customHeight="1" x14ac:dyDescent="0.2">
      <c r="A217" s="49" t="s">
        <v>655</v>
      </c>
      <c r="B217" s="22"/>
      <c r="C217" s="40"/>
      <c r="D217" s="29"/>
      <c r="E217" s="29"/>
      <c r="F217" s="20"/>
      <c r="G217" s="20"/>
      <c r="H217" s="20"/>
    </row>
    <row r="218" spans="1:8" s="26" customFormat="1" ht="48.75" customHeight="1" x14ac:dyDescent="0.2">
      <c r="A218" s="42" t="s">
        <v>656</v>
      </c>
      <c r="B218" s="22">
        <v>156</v>
      </c>
      <c r="C218" s="23">
        <v>4</v>
      </c>
      <c r="D218" s="32" t="s">
        <v>455</v>
      </c>
      <c r="E218" s="10" t="s">
        <v>465</v>
      </c>
      <c r="F218" s="32" t="s">
        <v>680</v>
      </c>
      <c r="G218" s="32" t="s">
        <v>314</v>
      </c>
      <c r="H218" s="30">
        <v>731000</v>
      </c>
    </row>
    <row r="219" spans="1:8" s="26" customFormat="1" ht="48.75" customHeight="1" x14ac:dyDescent="0.2">
      <c r="A219" s="42" t="s">
        <v>657</v>
      </c>
      <c r="B219" s="22">
        <v>157</v>
      </c>
      <c r="C219" s="23">
        <v>4</v>
      </c>
      <c r="D219" s="32" t="s">
        <v>455</v>
      </c>
      <c r="E219" s="10" t="s">
        <v>466</v>
      </c>
      <c r="F219" s="32" t="s">
        <v>681</v>
      </c>
      <c r="G219" s="32" t="s">
        <v>314</v>
      </c>
      <c r="H219" s="30">
        <v>1052000</v>
      </c>
    </row>
    <row r="220" spans="1:8" s="26" customFormat="1" ht="48.75" customHeight="1" x14ac:dyDescent="0.2">
      <c r="A220" s="42" t="s">
        <v>846</v>
      </c>
      <c r="B220" s="22">
        <v>73</v>
      </c>
      <c r="C220" s="23">
        <v>4</v>
      </c>
      <c r="D220" s="32" t="s">
        <v>455</v>
      </c>
      <c r="E220" s="10" t="s">
        <v>685</v>
      </c>
      <c r="F220" s="32" t="s">
        <v>684</v>
      </c>
      <c r="G220" s="32" t="s">
        <v>470</v>
      </c>
      <c r="H220" s="30">
        <v>2858600</v>
      </c>
    </row>
    <row r="221" spans="1:8" s="26" customFormat="1" ht="159.75" customHeight="1" x14ac:dyDescent="0.2">
      <c r="A221" s="42" t="s">
        <v>659</v>
      </c>
      <c r="B221" s="22">
        <v>51</v>
      </c>
      <c r="C221" s="23">
        <v>4</v>
      </c>
      <c r="D221" s="32" t="s">
        <v>455</v>
      </c>
      <c r="E221" s="10" t="s">
        <v>467</v>
      </c>
      <c r="F221" s="32" t="s">
        <v>682</v>
      </c>
      <c r="G221" s="32" t="s">
        <v>470</v>
      </c>
      <c r="H221" s="30">
        <v>1272400</v>
      </c>
    </row>
    <row r="222" spans="1:8" s="26" customFormat="1" ht="159.75" customHeight="1" x14ac:dyDescent="0.2">
      <c r="A222" s="42" t="s">
        <v>660</v>
      </c>
      <c r="B222" s="22">
        <v>74</v>
      </c>
      <c r="C222" s="23">
        <v>4</v>
      </c>
      <c r="D222" s="32" t="s">
        <v>455</v>
      </c>
      <c r="E222" s="10" t="s">
        <v>687</v>
      </c>
      <c r="F222" s="32" t="s">
        <v>686</v>
      </c>
      <c r="G222" s="32" t="s">
        <v>470</v>
      </c>
      <c r="H222" s="30">
        <v>1177000</v>
      </c>
    </row>
    <row r="223" spans="1:8" s="26" customFormat="1" ht="134.25" customHeight="1" x14ac:dyDescent="0.2">
      <c r="A223" s="42" t="s">
        <v>661</v>
      </c>
      <c r="B223" s="22">
        <v>52</v>
      </c>
      <c r="C223" s="23">
        <v>4</v>
      </c>
      <c r="D223" s="32" t="s">
        <v>455</v>
      </c>
      <c r="E223" s="29" t="s">
        <v>468</v>
      </c>
      <c r="F223" s="32" t="s">
        <v>683</v>
      </c>
      <c r="G223" s="32" t="s">
        <v>471</v>
      </c>
      <c r="H223" s="30">
        <v>329000</v>
      </c>
    </row>
    <row r="224" spans="1:8" s="26" customFormat="1" ht="48.75" customHeight="1" x14ac:dyDescent="0.2">
      <c r="A224" s="49" t="s">
        <v>662</v>
      </c>
      <c r="B224" s="22"/>
      <c r="C224" s="40"/>
      <c r="D224" s="29"/>
      <c r="E224" s="29"/>
      <c r="F224" s="20"/>
      <c r="G224" s="20"/>
      <c r="H224" s="20"/>
    </row>
    <row r="225" spans="1:8" s="26" customFormat="1" ht="179.25" customHeight="1" x14ac:dyDescent="0.2">
      <c r="A225" s="31" t="s">
        <v>663</v>
      </c>
      <c r="B225" s="22">
        <v>152</v>
      </c>
      <c r="C225" s="23">
        <v>4</v>
      </c>
      <c r="D225" s="32" t="s">
        <v>455</v>
      </c>
      <c r="E225" s="10" t="s">
        <v>481</v>
      </c>
      <c r="F225" s="32" t="s">
        <v>696</v>
      </c>
      <c r="G225" s="32" t="s">
        <v>483</v>
      </c>
      <c r="H225" s="30">
        <v>2056400</v>
      </c>
    </row>
    <row r="226" spans="1:8" s="26" customFormat="1" ht="191.25" customHeight="1" x14ac:dyDescent="0.2">
      <c r="A226" s="31" t="s">
        <v>664</v>
      </c>
      <c r="B226" s="22">
        <v>47</v>
      </c>
      <c r="C226" s="23">
        <v>4</v>
      </c>
      <c r="D226" s="32" t="s">
        <v>455</v>
      </c>
      <c r="E226" s="10" t="s">
        <v>482</v>
      </c>
      <c r="F226" s="32" t="s">
        <v>697</v>
      </c>
      <c r="G226" s="32" t="s">
        <v>484</v>
      </c>
      <c r="H226" s="30">
        <v>11120000</v>
      </c>
    </row>
    <row r="227" spans="1:8" s="26" customFormat="1" ht="24.75" customHeight="1" x14ac:dyDescent="0.2">
      <c r="A227" s="219" t="s">
        <v>754</v>
      </c>
      <c r="B227" s="140"/>
      <c r="C227" s="140"/>
      <c r="D227" s="141"/>
      <c r="E227" s="142"/>
      <c r="F227" s="141"/>
      <c r="G227" s="141"/>
      <c r="H227" s="143">
        <f>SUM(H213:H226)</f>
        <v>78296400</v>
      </c>
    </row>
    <row r="228" spans="1:8" ht="15.75" x14ac:dyDescent="0.2">
      <c r="A228" s="211" t="s">
        <v>9</v>
      </c>
      <c r="B228" s="20"/>
      <c r="C228" s="16"/>
      <c r="D228" s="20"/>
      <c r="E228" s="20"/>
      <c r="F228" s="22"/>
      <c r="G228" s="20"/>
      <c r="H228" s="20"/>
    </row>
    <row r="229" spans="1:8" ht="15.75" x14ac:dyDescent="0.2">
      <c r="A229" s="38" t="s">
        <v>738</v>
      </c>
      <c r="B229" s="20"/>
      <c r="C229" s="16"/>
      <c r="D229" s="20"/>
      <c r="E229" s="20"/>
      <c r="F229" s="22"/>
      <c r="G229" s="20"/>
      <c r="H229" s="20"/>
    </row>
    <row r="230" spans="1:8" ht="15.75" x14ac:dyDescent="0.2">
      <c r="A230" s="31" t="s">
        <v>430</v>
      </c>
      <c r="B230" s="20"/>
      <c r="C230" s="16"/>
      <c r="D230" s="20"/>
      <c r="E230" s="20"/>
      <c r="F230" s="22"/>
      <c r="G230" s="20"/>
      <c r="H230" s="20"/>
    </row>
    <row r="231" spans="1:8" ht="63" x14ac:dyDescent="0.2">
      <c r="A231" s="31" t="s">
        <v>739</v>
      </c>
      <c r="B231" s="20"/>
      <c r="C231" s="16">
        <v>5</v>
      </c>
      <c r="D231" s="32" t="s">
        <v>455</v>
      </c>
      <c r="E231" s="145" t="s">
        <v>813</v>
      </c>
      <c r="F231" s="32" t="s">
        <v>740</v>
      </c>
      <c r="G231" s="32" t="s">
        <v>472</v>
      </c>
      <c r="H231" s="30">
        <v>1800000</v>
      </c>
    </row>
    <row r="232" spans="1:8" ht="28.5" customHeight="1" x14ac:dyDescent="0.2">
      <c r="A232" s="219" t="s">
        <v>758</v>
      </c>
      <c r="B232" s="139"/>
      <c r="C232" s="139"/>
      <c r="D232" s="141"/>
      <c r="E232" s="220"/>
      <c r="F232" s="141"/>
      <c r="G232" s="141"/>
      <c r="H232" s="143">
        <f>SUM(H231)</f>
        <v>1800000</v>
      </c>
    </row>
    <row r="233" spans="1:8" ht="15.75" customHeight="1" x14ac:dyDescent="0.2">
      <c r="A233" s="211" t="s">
        <v>10</v>
      </c>
      <c r="B233" s="20"/>
      <c r="C233" s="16"/>
      <c r="D233" s="20"/>
      <c r="E233" s="222"/>
      <c r="F233" s="22"/>
      <c r="G233" s="20"/>
      <c r="H233" s="20"/>
    </row>
    <row r="234" spans="1:8" ht="15.75" customHeight="1" x14ac:dyDescent="0.2">
      <c r="A234" s="211" t="s">
        <v>17</v>
      </c>
      <c r="B234" s="20"/>
      <c r="C234" s="16"/>
      <c r="D234" s="20"/>
      <c r="E234" s="222"/>
      <c r="F234" s="22"/>
      <c r="G234" s="20"/>
      <c r="H234" s="20"/>
    </row>
    <row r="235" spans="1:8" ht="31.5" customHeight="1" x14ac:dyDescent="0.2">
      <c r="A235" s="210" t="s">
        <v>60</v>
      </c>
      <c r="B235" s="18"/>
      <c r="C235" s="59"/>
      <c r="D235" s="18"/>
      <c r="E235" s="223"/>
      <c r="F235" s="18"/>
      <c r="G235" s="18"/>
      <c r="H235" s="18"/>
    </row>
    <row r="236" spans="1:8" ht="15.75" x14ac:dyDescent="0.2">
      <c r="A236" s="211" t="s">
        <v>30</v>
      </c>
      <c r="B236" s="20"/>
      <c r="C236" s="16"/>
      <c r="D236" s="20"/>
      <c r="E236" s="222"/>
      <c r="F236" s="20"/>
      <c r="G236" s="20"/>
      <c r="H236" s="20"/>
    </row>
    <row r="237" spans="1:8" ht="43.5" customHeight="1" x14ac:dyDescent="0.2">
      <c r="A237" s="49" t="s">
        <v>665</v>
      </c>
      <c r="B237" s="22"/>
      <c r="C237" s="23"/>
      <c r="D237" s="22"/>
      <c r="E237" s="22"/>
      <c r="F237" s="22"/>
      <c r="G237" s="20"/>
      <c r="H237" s="20"/>
    </row>
    <row r="238" spans="1:8" ht="50.25" customHeight="1" x14ac:dyDescent="0.2">
      <c r="A238" s="42" t="s">
        <v>666</v>
      </c>
      <c r="B238" s="22">
        <v>53</v>
      </c>
      <c r="C238" s="54">
        <v>5</v>
      </c>
      <c r="D238" s="32" t="s">
        <v>488</v>
      </c>
      <c r="E238" s="145" t="s">
        <v>489</v>
      </c>
      <c r="F238" s="32" t="s">
        <v>688</v>
      </c>
      <c r="G238" s="32" t="s">
        <v>316</v>
      </c>
      <c r="H238" s="30">
        <v>23000000</v>
      </c>
    </row>
    <row r="239" spans="1:8" ht="50.25" customHeight="1" x14ac:dyDescent="0.2">
      <c r="A239" s="42" t="s">
        <v>667</v>
      </c>
      <c r="B239" s="22">
        <v>123</v>
      </c>
      <c r="C239" s="54">
        <v>5</v>
      </c>
      <c r="D239" s="32" t="s">
        <v>488</v>
      </c>
      <c r="E239" s="145" t="s">
        <v>490</v>
      </c>
      <c r="F239" s="32" t="s">
        <v>689</v>
      </c>
      <c r="G239" s="32" t="s">
        <v>316</v>
      </c>
      <c r="H239" s="30">
        <v>4037000</v>
      </c>
    </row>
    <row r="240" spans="1:8" ht="50.25" customHeight="1" x14ac:dyDescent="0.2">
      <c r="A240" s="42" t="s">
        <v>668</v>
      </c>
      <c r="B240" s="22">
        <v>67</v>
      </c>
      <c r="C240" s="54">
        <v>5</v>
      </c>
      <c r="D240" s="32" t="s">
        <v>488</v>
      </c>
      <c r="E240" s="145" t="s">
        <v>491</v>
      </c>
      <c r="F240" s="32" t="s">
        <v>690</v>
      </c>
      <c r="G240" s="32" t="s">
        <v>317</v>
      </c>
      <c r="H240" s="30">
        <v>15000000</v>
      </c>
    </row>
    <row r="241" spans="1:9" ht="53.25" customHeight="1" x14ac:dyDescent="0.2">
      <c r="A241" s="42" t="s">
        <v>669</v>
      </c>
      <c r="B241" s="22">
        <v>54</v>
      </c>
      <c r="C241" s="54">
        <v>5</v>
      </c>
      <c r="D241" s="32" t="s">
        <v>488</v>
      </c>
      <c r="E241" s="145" t="s">
        <v>492</v>
      </c>
      <c r="F241" s="32" t="s">
        <v>690</v>
      </c>
      <c r="G241" s="32" t="s">
        <v>317</v>
      </c>
      <c r="H241" s="30">
        <v>25000000</v>
      </c>
    </row>
    <row r="242" spans="1:9" ht="52.5" customHeight="1" x14ac:dyDescent="0.2">
      <c r="A242" s="42" t="s">
        <v>670</v>
      </c>
      <c r="B242" s="22">
        <v>100</v>
      </c>
      <c r="C242" s="54">
        <v>5</v>
      </c>
      <c r="D242" s="32" t="s">
        <v>488</v>
      </c>
      <c r="E242" s="145" t="s">
        <v>493</v>
      </c>
      <c r="F242" s="32" t="s">
        <v>691</v>
      </c>
      <c r="G242" s="32" t="s">
        <v>318</v>
      </c>
      <c r="H242" s="30">
        <v>2000000</v>
      </c>
    </row>
    <row r="243" spans="1:9" ht="55.5" customHeight="1" x14ac:dyDescent="0.2">
      <c r="A243" s="42" t="s">
        <v>671</v>
      </c>
      <c r="B243" s="22">
        <v>101</v>
      </c>
      <c r="C243" s="54">
        <v>5</v>
      </c>
      <c r="D243" s="32" t="s">
        <v>488</v>
      </c>
      <c r="E243" s="145" t="s">
        <v>494</v>
      </c>
      <c r="F243" s="32" t="s">
        <v>691</v>
      </c>
      <c r="G243" s="32" t="s">
        <v>318</v>
      </c>
      <c r="H243" s="30">
        <v>770000</v>
      </c>
    </row>
    <row r="244" spans="1:9" ht="100.5" customHeight="1" x14ac:dyDescent="0.2">
      <c r="A244" s="42" t="s">
        <v>672</v>
      </c>
      <c r="B244" s="22">
        <v>102</v>
      </c>
      <c r="C244" s="54">
        <v>5</v>
      </c>
      <c r="D244" s="32" t="s">
        <v>488</v>
      </c>
      <c r="E244" s="145" t="s">
        <v>495</v>
      </c>
      <c r="F244" s="32" t="s">
        <v>691</v>
      </c>
      <c r="G244" s="32" t="s">
        <v>74</v>
      </c>
      <c r="H244" s="30">
        <v>1150000</v>
      </c>
    </row>
    <row r="245" spans="1:9" ht="100.5" customHeight="1" x14ac:dyDescent="0.2">
      <c r="A245" s="42" t="s">
        <v>673</v>
      </c>
      <c r="B245" s="22">
        <v>103</v>
      </c>
      <c r="C245" s="54">
        <v>5</v>
      </c>
      <c r="D245" s="32" t="s">
        <v>488</v>
      </c>
      <c r="E245" s="145" t="s">
        <v>496</v>
      </c>
      <c r="F245" s="32" t="s">
        <v>691</v>
      </c>
      <c r="G245" s="32" t="s">
        <v>74</v>
      </c>
      <c r="H245" s="30">
        <v>2176600</v>
      </c>
    </row>
    <row r="246" spans="1:9" s="124" customFormat="1" ht="50.25" customHeight="1" x14ac:dyDescent="0.2">
      <c r="A246" s="226" t="s">
        <v>837</v>
      </c>
      <c r="B246" s="43">
        <v>164</v>
      </c>
      <c r="C246" s="53">
        <v>5</v>
      </c>
      <c r="D246" s="53" t="s">
        <v>488</v>
      </c>
      <c r="E246" s="227" t="s">
        <v>497</v>
      </c>
      <c r="F246" s="32" t="s">
        <v>691</v>
      </c>
      <c r="G246" s="54" t="s">
        <v>74</v>
      </c>
      <c r="H246" s="228">
        <v>520000</v>
      </c>
      <c r="I246" s="129">
        <f>H246</f>
        <v>520000</v>
      </c>
    </row>
    <row r="247" spans="1:9" s="124" customFormat="1" ht="53.25" customHeight="1" x14ac:dyDescent="0.2">
      <c r="A247" s="226" t="s">
        <v>838</v>
      </c>
      <c r="B247" s="43">
        <v>165</v>
      </c>
      <c r="C247" s="53">
        <v>5</v>
      </c>
      <c r="D247" s="53" t="s">
        <v>488</v>
      </c>
      <c r="E247" s="227" t="s">
        <v>498</v>
      </c>
      <c r="F247" s="32" t="s">
        <v>691</v>
      </c>
      <c r="G247" s="54" t="s">
        <v>74</v>
      </c>
      <c r="H247" s="228">
        <v>766000</v>
      </c>
      <c r="I247" s="129">
        <f>H247</f>
        <v>766000</v>
      </c>
    </row>
    <row r="248" spans="1:9" s="124" customFormat="1" ht="52.5" customHeight="1" x14ac:dyDescent="0.2">
      <c r="A248" s="226" t="s">
        <v>839</v>
      </c>
      <c r="B248" s="43">
        <v>166</v>
      </c>
      <c r="C248" s="53">
        <v>5</v>
      </c>
      <c r="D248" s="53" t="s">
        <v>488</v>
      </c>
      <c r="E248" s="227" t="s">
        <v>499</v>
      </c>
      <c r="F248" s="32" t="s">
        <v>691</v>
      </c>
      <c r="G248" s="54" t="s">
        <v>74</v>
      </c>
      <c r="H248" s="228">
        <v>810000</v>
      </c>
      <c r="I248" s="129">
        <f>H248</f>
        <v>810000</v>
      </c>
    </row>
    <row r="249" spans="1:9" ht="48" customHeight="1" x14ac:dyDescent="0.2">
      <c r="A249" s="49" t="s">
        <v>674</v>
      </c>
      <c r="B249" s="22"/>
      <c r="C249" s="23"/>
      <c r="D249" s="22"/>
      <c r="E249" s="145"/>
      <c r="F249" s="22"/>
      <c r="G249" s="20"/>
      <c r="H249" s="20"/>
    </row>
    <row r="250" spans="1:9" ht="135.75" customHeight="1" x14ac:dyDescent="0.2">
      <c r="A250" s="42" t="s">
        <v>675</v>
      </c>
      <c r="B250" s="22">
        <v>55</v>
      </c>
      <c r="C250" s="23">
        <v>5</v>
      </c>
      <c r="D250" s="32" t="s">
        <v>488</v>
      </c>
      <c r="E250" s="145" t="s">
        <v>514</v>
      </c>
      <c r="F250" s="32" t="s">
        <v>695</v>
      </c>
      <c r="G250" s="32" t="s">
        <v>511</v>
      </c>
      <c r="H250" s="30">
        <v>900000</v>
      </c>
    </row>
    <row r="251" spans="1:9" ht="69" customHeight="1" x14ac:dyDescent="0.2">
      <c r="A251" s="49" t="s">
        <v>676</v>
      </c>
      <c r="B251" s="22"/>
      <c r="C251" s="23"/>
      <c r="D251" s="22"/>
      <c r="E251" s="22"/>
      <c r="F251" s="22"/>
      <c r="G251" s="20"/>
      <c r="H251" s="20"/>
    </row>
    <row r="252" spans="1:9" ht="172.5" customHeight="1" x14ac:dyDescent="0.2">
      <c r="A252" s="38" t="s">
        <v>677</v>
      </c>
      <c r="B252" s="22">
        <v>56</v>
      </c>
      <c r="C252" s="54">
        <v>5</v>
      </c>
      <c r="D252" s="32" t="s">
        <v>488</v>
      </c>
      <c r="E252" s="145" t="s">
        <v>515</v>
      </c>
      <c r="F252" s="32" t="s">
        <v>694</v>
      </c>
      <c r="G252" s="32" t="s">
        <v>518</v>
      </c>
      <c r="H252" s="30">
        <v>4872400</v>
      </c>
    </row>
    <row r="253" spans="1:9" ht="50.25" customHeight="1" x14ac:dyDescent="0.2">
      <c r="A253" s="38" t="s">
        <v>678</v>
      </c>
      <c r="B253" s="22">
        <v>57</v>
      </c>
      <c r="C253" s="54">
        <v>5</v>
      </c>
      <c r="D253" s="32" t="s">
        <v>488</v>
      </c>
      <c r="E253" s="145" t="s">
        <v>516</v>
      </c>
      <c r="F253" s="32" t="s">
        <v>693</v>
      </c>
      <c r="G253" s="32" t="s">
        <v>518</v>
      </c>
      <c r="H253" s="30">
        <v>2250000</v>
      </c>
    </row>
    <row r="254" spans="1:9" ht="87.75" customHeight="1" x14ac:dyDescent="0.2">
      <c r="A254" s="38" t="s">
        <v>679</v>
      </c>
      <c r="B254" s="22">
        <v>69</v>
      </c>
      <c r="C254" s="54">
        <v>5</v>
      </c>
      <c r="D254" s="32" t="s">
        <v>488</v>
      </c>
      <c r="E254" s="145" t="s">
        <v>517</v>
      </c>
      <c r="F254" s="32" t="s">
        <v>692</v>
      </c>
      <c r="G254" s="32" t="s">
        <v>427</v>
      </c>
      <c r="H254" s="30">
        <v>9930000</v>
      </c>
    </row>
    <row r="255" spans="1:9" ht="24" customHeight="1" x14ac:dyDescent="0.2">
      <c r="A255" s="216" t="s">
        <v>754</v>
      </c>
      <c r="B255" s="140"/>
      <c r="C255" s="141"/>
      <c r="D255" s="141"/>
      <c r="E255" s="220"/>
      <c r="F255" s="141"/>
      <c r="G255" s="141"/>
      <c r="H255" s="143">
        <f>SUM(H238:H254)</f>
        <v>93182000</v>
      </c>
    </row>
    <row r="256" spans="1:9" ht="15.75" x14ac:dyDescent="0.2">
      <c r="A256" s="211" t="s">
        <v>9</v>
      </c>
      <c r="B256" s="20"/>
      <c r="C256" s="16"/>
      <c r="D256" s="20"/>
      <c r="E256" s="20"/>
      <c r="F256" s="22"/>
      <c r="G256" s="20"/>
      <c r="H256" s="20"/>
    </row>
    <row r="257" spans="1:9" ht="15.75" customHeight="1" x14ac:dyDescent="0.2">
      <c r="A257" s="211" t="s">
        <v>10</v>
      </c>
      <c r="B257" s="20"/>
      <c r="C257" s="16"/>
      <c r="D257" s="20"/>
      <c r="E257" s="20"/>
      <c r="F257" s="22"/>
      <c r="G257" s="20"/>
      <c r="H257" s="20"/>
    </row>
    <row r="258" spans="1:9" ht="15.75" customHeight="1" x14ac:dyDescent="0.2">
      <c r="A258" s="211" t="s">
        <v>17</v>
      </c>
      <c r="B258" s="20"/>
      <c r="C258" s="16"/>
      <c r="D258" s="20"/>
      <c r="E258" s="20"/>
      <c r="F258" s="22"/>
      <c r="G258" s="20"/>
      <c r="H258" s="20"/>
    </row>
    <row r="259" spans="1:9" ht="32.25" customHeight="1" x14ac:dyDescent="0.2">
      <c r="A259" s="211" t="s">
        <v>18</v>
      </c>
      <c r="B259" s="20"/>
      <c r="C259" s="16"/>
      <c r="D259" s="20"/>
      <c r="E259" s="20"/>
      <c r="F259" s="20"/>
      <c r="G259" s="20" t="s">
        <v>511</v>
      </c>
      <c r="H259" s="39">
        <v>10000000</v>
      </c>
    </row>
    <row r="260" spans="1:9" ht="15.75" x14ac:dyDescent="0.2">
      <c r="A260" s="221" t="s">
        <v>2</v>
      </c>
      <c r="B260" s="18"/>
      <c r="C260" s="59"/>
      <c r="D260" s="18"/>
      <c r="E260" s="18"/>
      <c r="F260" s="18"/>
      <c r="G260" s="18"/>
      <c r="H260" s="127">
        <f>H8+H16+H44+H187+H201+H227+H232+H255+H259+H70+H207</f>
        <v>1403537500</v>
      </c>
      <c r="I260" s="105">
        <f>SUM(I61:I259)</f>
        <v>21392004</v>
      </c>
    </row>
    <row r="262" spans="1:9" ht="17.25" x14ac:dyDescent="0.2">
      <c r="A262" s="12"/>
    </row>
    <row r="263" spans="1:9" ht="17.25" x14ac:dyDescent="0.2">
      <c r="A263" s="12"/>
    </row>
    <row r="264" spans="1:9" ht="17.25" x14ac:dyDescent="0.2">
      <c r="A264" s="12"/>
      <c r="H264" s="137"/>
    </row>
    <row r="265" spans="1:9" ht="17.25" x14ac:dyDescent="0.2">
      <c r="A265" s="12"/>
    </row>
    <row r="266" spans="1:9" ht="17.25" x14ac:dyDescent="0.2">
      <c r="A266" s="12"/>
    </row>
    <row r="267" spans="1:9" ht="17.25" x14ac:dyDescent="0.2">
      <c r="A267" s="12"/>
    </row>
    <row r="268" spans="1:9" ht="17.25" x14ac:dyDescent="0.2">
      <c r="A268" s="12"/>
    </row>
    <row r="269" spans="1:9" ht="17.25" x14ac:dyDescent="0.2">
      <c r="A269" s="12"/>
    </row>
    <row r="270" spans="1:9" ht="17.25" x14ac:dyDescent="0.2">
      <c r="A270" s="12"/>
    </row>
    <row r="271" spans="1:9" ht="17.25" x14ac:dyDescent="0.2">
      <c r="A271" s="12"/>
    </row>
    <row r="272" spans="1:9" ht="17.25" x14ac:dyDescent="0.2">
      <c r="A272" s="12"/>
    </row>
    <row r="273" spans="1:1" ht="17.25" x14ac:dyDescent="0.2">
      <c r="A273" s="12"/>
    </row>
    <row r="274" spans="1:1" ht="17.25" x14ac:dyDescent="0.2">
      <c r="A274" s="12"/>
    </row>
    <row r="275" spans="1:1" ht="17.25" x14ac:dyDescent="0.2">
      <c r="A275" s="12"/>
    </row>
    <row r="276" spans="1:1" ht="17.25" x14ac:dyDescent="0.2">
      <c r="A276" s="12"/>
    </row>
    <row r="277" spans="1:1" ht="17.25" x14ac:dyDescent="0.2">
      <c r="A277" s="12"/>
    </row>
    <row r="278" spans="1:1" ht="17.25" x14ac:dyDescent="0.2">
      <c r="A278" s="12"/>
    </row>
    <row r="279" spans="1:1" ht="17.25" x14ac:dyDescent="0.2">
      <c r="A279" s="12"/>
    </row>
    <row r="280" spans="1:1" ht="17.25" x14ac:dyDescent="0.2">
      <c r="A280" s="12"/>
    </row>
  </sheetData>
  <autoFilter ref="B1:B280"/>
  <mergeCells count="2">
    <mergeCell ref="A1:H1"/>
    <mergeCell ref="A2:H2"/>
  </mergeCells>
  <printOptions horizontalCentered="1"/>
  <pageMargins left="0.31496062992125984" right="0.31496062992125984" top="0.74803149606299213" bottom="0.39370078740157483" header="0.31496062992125984" footer="0.31496062992125984"/>
  <pageSetup paperSize="9" scale="90" firstPageNumber="3" orientation="landscape" useFirstPageNumber="1" r:id="rId1"/>
  <headerFooter>
    <oddFooter>&amp;C&amp;"TH SarabunIT๙,ธรรมดา"&amp;18ค&amp;P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"/>
  <sheetViews>
    <sheetView topLeftCell="A109" zoomScaleNormal="100" zoomScaleSheetLayoutView="100" workbookViewId="0">
      <selection activeCell="C54" sqref="C54"/>
    </sheetView>
  </sheetViews>
  <sheetFormatPr defaultRowHeight="19.5" x14ac:dyDescent="0.2"/>
  <cols>
    <col min="1" max="1" width="55.875" style="95" customWidth="1"/>
    <col min="2" max="2" width="21.625" style="95" customWidth="1"/>
    <col min="3" max="3" width="18.875" style="95" customWidth="1"/>
    <col min="4" max="4" width="15" style="8" customWidth="1"/>
    <col min="5" max="5" width="10.375" style="8" customWidth="1"/>
    <col min="6" max="16384" width="9" style="8"/>
  </cols>
  <sheetData>
    <row r="1" spans="1:5" x14ac:dyDescent="0.2">
      <c r="A1" s="232"/>
      <c r="B1" s="232"/>
      <c r="C1" s="232"/>
      <c r="D1" s="232"/>
      <c r="E1" s="232"/>
    </row>
    <row r="2" spans="1:5" x14ac:dyDescent="0.2">
      <c r="A2" s="233" t="s">
        <v>52</v>
      </c>
      <c r="B2" s="233"/>
      <c r="C2" s="233"/>
      <c r="D2" s="233"/>
      <c r="E2" s="233"/>
    </row>
    <row r="3" spans="1:5" ht="45" customHeight="1" x14ac:dyDescent="0.2">
      <c r="A3" s="67" t="s">
        <v>15</v>
      </c>
      <c r="B3" s="69" t="s">
        <v>38</v>
      </c>
      <c r="C3" s="68" t="s">
        <v>40</v>
      </c>
    </row>
    <row r="4" spans="1:5" ht="52.5" customHeight="1" x14ac:dyDescent="0.2">
      <c r="A4" s="70" t="s">
        <v>61</v>
      </c>
      <c r="B4" s="71"/>
      <c r="C4" s="71"/>
    </row>
    <row r="5" spans="1:5" ht="20.25" x14ac:dyDescent="0.2">
      <c r="A5" s="72" t="s">
        <v>523</v>
      </c>
      <c r="B5" s="73"/>
      <c r="C5" s="73"/>
    </row>
    <row r="6" spans="1:5" ht="49.5" customHeight="1" x14ac:dyDescent="0.2">
      <c r="A6" s="67" t="s">
        <v>73</v>
      </c>
      <c r="B6" s="73"/>
      <c r="C6" s="73"/>
      <c r="D6" s="106">
        <f>SUM(C7:C11)</f>
        <v>37715700</v>
      </c>
    </row>
    <row r="7" spans="1:5" s="26" customFormat="1" ht="45" customHeight="1" x14ac:dyDescent="0.2">
      <c r="A7" s="75" t="s">
        <v>66</v>
      </c>
      <c r="B7" s="74" t="s">
        <v>71</v>
      </c>
      <c r="C7" s="76">
        <v>2590000</v>
      </c>
      <c r="D7" s="105"/>
    </row>
    <row r="8" spans="1:5" s="26" customFormat="1" ht="45" customHeight="1" x14ac:dyDescent="0.2">
      <c r="A8" s="75" t="s">
        <v>67</v>
      </c>
      <c r="B8" s="74" t="s">
        <v>72</v>
      </c>
      <c r="C8" s="76">
        <v>5000000</v>
      </c>
    </row>
    <row r="9" spans="1:5" s="26" customFormat="1" ht="45" customHeight="1" x14ac:dyDescent="0.2">
      <c r="A9" s="75" t="s">
        <v>68</v>
      </c>
      <c r="B9" s="74" t="s">
        <v>72</v>
      </c>
      <c r="C9" s="76">
        <v>21500000</v>
      </c>
    </row>
    <row r="10" spans="1:5" s="26" customFormat="1" ht="45" customHeight="1" x14ac:dyDescent="0.2">
      <c r="A10" s="75" t="s">
        <v>69</v>
      </c>
      <c r="B10" s="74" t="s">
        <v>72</v>
      </c>
      <c r="C10" s="76">
        <v>2500000</v>
      </c>
    </row>
    <row r="11" spans="1:5" s="26" customFormat="1" ht="45" customHeight="1" x14ac:dyDescent="0.2">
      <c r="A11" s="75" t="s">
        <v>70</v>
      </c>
      <c r="B11" s="74" t="s">
        <v>72</v>
      </c>
      <c r="C11" s="76">
        <v>6125700</v>
      </c>
    </row>
    <row r="12" spans="1:5" ht="48.75" customHeight="1" x14ac:dyDescent="0.2">
      <c r="A12" s="70" t="s">
        <v>62</v>
      </c>
      <c r="B12" s="71"/>
      <c r="C12" s="71"/>
      <c r="D12" s="106"/>
    </row>
    <row r="13" spans="1:5" ht="48.75" customHeight="1" x14ac:dyDescent="0.2">
      <c r="A13" s="72" t="s">
        <v>523</v>
      </c>
      <c r="B13" s="73"/>
      <c r="C13" s="73"/>
    </row>
    <row r="14" spans="1:5" ht="48.75" customHeight="1" x14ac:dyDescent="0.2">
      <c r="A14" s="77" t="s">
        <v>98</v>
      </c>
      <c r="B14" s="73"/>
      <c r="C14" s="73"/>
      <c r="D14" s="106">
        <f>SUM(C15:C29)</f>
        <v>65350000</v>
      </c>
    </row>
    <row r="15" spans="1:5" s="26" customFormat="1" ht="52.5" customHeight="1" x14ac:dyDescent="0.2">
      <c r="A15" s="75" t="s">
        <v>101</v>
      </c>
      <c r="B15" s="74" t="s">
        <v>115</v>
      </c>
      <c r="C15" s="76">
        <v>3000000</v>
      </c>
    </row>
    <row r="16" spans="1:5" s="26" customFormat="1" ht="52.5" customHeight="1" x14ac:dyDescent="0.2">
      <c r="A16" s="75" t="s">
        <v>102</v>
      </c>
      <c r="B16" s="74" t="s">
        <v>115</v>
      </c>
      <c r="C16" s="76">
        <v>3000000</v>
      </c>
    </row>
    <row r="17" spans="1:4" s="26" customFormat="1" ht="52.5" customHeight="1" x14ac:dyDescent="0.2">
      <c r="A17" s="75" t="s">
        <v>103</v>
      </c>
      <c r="B17" s="74" t="s">
        <v>115</v>
      </c>
      <c r="C17" s="76">
        <v>3000000</v>
      </c>
    </row>
    <row r="18" spans="1:4" s="26" customFormat="1" ht="52.5" customHeight="1" x14ac:dyDescent="0.2">
      <c r="A18" s="75" t="s">
        <v>104</v>
      </c>
      <c r="B18" s="74" t="s">
        <v>115</v>
      </c>
      <c r="C18" s="76">
        <v>3000000</v>
      </c>
    </row>
    <row r="19" spans="1:4" s="26" customFormat="1" ht="52.5" customHeight="1" x14ac:dyDescent="0.2">
      <c r="A19" s="75" t="s">
        <v>99</v>
      </c>
      <c r="B19" s="74" t="s">
        <v>115</v>
      </c>
      <c r="C19" s="76">
        <v>4000000</v>
      </c>
    </row>
    <row r="20" spans="1:4" s="26" customFormat="1" ht="52.5" customHeight="1" x14ac:dyDescent="0.2">
      <c r="A20" s="75" t="s">
        <v>105</v>
      </c>
      <c r="B20" s="74" t="s">
        <v>115</v>
      </c>
      <c r="C20" s="76">
        <v>3000000</v>
      </c>
    </row>
    <row r="21" spans="1:4" s="26" customFormat="1" ht="52.5" customHeight="1" x14ac:dyDescent="0.2">
      <c r="A21" s="75" t="s">
        <v>106</v>
      </c>
      <c r="B21" s="74" t="s">
        <v>115</v>
      </c>
      <c r="C21" s="76">
        <v>3500000</v>
      </c>
    </row>
    <row r="22" spans="1:4" s="26" customFormat="1" ht="52.5" customHeight="1" x14ac:dyDescent="0.2">
      <c r="A22" s="75" t="s">
        <v>107</v>
      </c>
      <c r="B22" s="74" t="s">
        <v>115</v>
      </c>
      <c r="C22" s="76">
        <v>5000000</v>
      </c>
    </row>
    <row r="23" spans="1:4" s="26" customFormat="1" ht="52.5" customHeight="1" x14ac:dyDescent="0.2">
      <c r="A23" s="75" t="s">
        <v>108</v>
      </c>
      <c r="B23" s="74" t="s">
        <v>115</v>
      </c>
      <c r="C23" s="76">
        <v>5000000</v>
      </c>
    </row>
    <row r="24" spans="1:4" s="26" customFormat="1" ht="65.25" customHeight="1" x14ac:dyDescent="0.2">
      <c r="A24" s="75" t="s">
        <v>109</v>
      </c>
      <c r="B24" s="74" t="s">
        <v>82</v>
      </c>
      <c r="C24" s="76">
        <v>6000000</v>
      </c>
    </row>
    <row r="25" spans="1:4" s="26" customFormat="1" ht="52.5" customHeight="1" x14ac:dyDescent="0.2">
      <c r="A25" s="75" t="s">
        <v>110</v>
      </c>
      <c r="B25" s="74" t="s">
        <v>82</v>
      </c>
      <c r="C25" s="76">
        <v>6000000</v>
      </c>
    </row>
    <row r="26" spans="1:4" s="26" customFormat="1" ht="52.5" customHeight="1" x14ac:dyDescent="0.2">
      <c r="A26" s="75" t="s">
        <v>111</v>
      </c>
      <c r="B26" s="74" t="s">
        <v>74</v>
      </c>
      <c r="C26" s="76">
        <v>2000000</v>
      </c>
    </row>
    <row r="27" spans="1:4" s="26" customFormat="1" ht="52.5" customHeight="1" x14ac:dyDescent="0.2">
      <c r="A27" s="75" t="s">
        <v>112</v>
      </c>
      <c r="B27" s="74" t="s">
        <v>74</v>
      </c>
      <c r="C27" s="76">
        <v>2000000</v>
      </c>
    </row>
    <row r="28" spans="1:4" s="26" customFormat="1" ht="52.5" customHeight="1" x14ac:dyDescent="0.2">
      <c r="A28" s="75" t="s">
        <v>113</v>
      </c>
      <c r="B28" s="74" t="s">
        <v>81</v>
      </c>
      <c r="C28" s="76">
        <v>7850000</v>
      </c>
    </row>
    <row r="29" spans="1:4" s="26" customFormat="1" ht="52.5" customHeight="1" x14ac:dyDescent="0.2">
      <c r="A29" s="78" t="s">
        <v>114</v>
      </c>
      <c r="B29" s="74" t="s">
        <v>116</v>
      </c>
      <c r="C29" s="76">
        <v>9000000</v>
      </c>
    </row>
    <row r="30" spans="1:4" ht="35.25" customHeight="1" x14ac:dyDescent="0.2">
      <c r="A30" s="79" t="s">
        <v>117</v>
      </c>
      <c r="B30" s="73"/>
      <c r="C30" s="73"/>
      <c r="D30" s="106">
        <f>SUM(C31:C34)</f>
        <v>15000000</v>
      </c>
    </row>
    <row r="31" spans="1:4" s="26" customFormat="1" ht="44.25" customHeight="1" x14ac:dyDescent="0.2">
      <c r="A31" s="80" t="s">
        <v>118</v>
      </c>
      <c r="B31" s="74" t="s">
        <v>116</v>
      </c>
      <c r="C31" s="83">
        <v>1000000</v>
      </c>
    </row>
    <row r="32" spans="1:4" s="26" customFormat="1" ht="44.25" customHeight="1" x14ac:dyDescent="0.2">
      <c r="A32" s="80" t="s">
        <v>119</v>
      </c>
      <c r="B32" s="74" t="s">
        <v>116</v>
      </c>
      <c r="C32" s="83">
        <v>4000000</v>
      </c>
    </row>
    <row r="33" spans="1:4" s="26" customFormat="1" ht="44.25" customHeight="1" x14ac:dyDescent="0.2">
      <c r="A33" s="80" t="s">
        <v>120</v>
      </c>
      <c r="B33" s="74" t="s">
        <v>116</v>
      </c>
      <c r="C33" s="83">
        <v>5000000</v>
      </c>
    </row>
    <row r="34" spans="1:4" s="26" customFormat="1" ht="44.25" customHeight="1" x14ac:dyDescent="0.2">
      <c r="A34" s="80" t="s">
        <v>121</v>
      </c>
      <c r="B34" s="74" t="s">
        <v>116</v>
      </c>
      <c r="C34" s="83">
        <v>5000000</v>
      </c>
    </row>
    <row r="35" spans="1:4" s="26" customFormat="1" ht="35.25" customHeight="1" x14ac:dyDescent="0.2">
      <c r="A35" s="79" t="s">
        <v>126</v>
      </c>
      <c r="B35" s="73"/>
      <c r="C35" s="73"/>
      <c r="D35" s="105">
        <f>SUM(C36:C37)</f>
        <v>55700000</v>
      </c>
    </row>
    <row r="36" spans="1:4" s="26" customFormat="1" ht="46.5" customHeight="1" x14ac:dyDescent="0.2">
      <c r="A36" s="101" t="s">
        <v>131</v>
      </c>
      <c r="B36" s="99" t="s">
        <v>127</v>
      </c>
      <c r="C36" s="100">
        <v>34200000</v>
      </c>
    </row>
    <row r="37" spans="1:4" s="26" customFormat="1" ht="74.25" customHeight="1" x14ac:dyDescent="0.2">
      <c r="A37" s="80" t="s">
        <v>132</v>
      </c>
      <c r="B37" s="74" t="s">
        <v>128</v>
      </c>
      <c r="C37" s="76">
        <v>21500000</v>
      </c>
    </row>
    <row r="38" spans="1:4" ht="35.25" customHeight="1" x14ac:dyDescent="0.2">
      <c r="A38" s="70" t="s">
        <v>63</v>
      </c>
      <c r="B38" s="71"/>
      <c r="C38" s="71"/>
    </row>
    <row r="39" spans="1:4" ht="23.25" customHeight="1" x14ac:dyDescent="0.2">
      <c r="A39" s="72" t="s">
        <v>523</v>
      </c>
      <c r="B39" s="73"/>
      <c r="C39" s="73"/>
    </row>
    <row r="40" spans="1:4" ht="35.25" customHeight="1" x14ac:dyDescent="0.2">
      <c r="A40" s="84" t="s">
        <v>133</v>
      </c>
      <c r="B40" s="73"/>
      <c r="C40" s="73"/>
      <c r="D40" s="106">
        <f>SUM(C41:C55)</f>
        <v>28360200</v>
      </c>
    </row>
    <row r="41" spans="1:4" s="26" customFormat="1" ht="46.5" customHeight="1" x14ac:dyDescent="0.2">
      <c r="A41" s="80" t="s">
        <v>156</v>
      </c>
      <c r="B41" s="74" t="s">
        <v>134</v>
      </c>
      <c r="C41" s="76">
        <v>959500</v>
      </c>
    </row>
    <row r="42" spans="1:4" s="26" customFormat="1" ht="46.5" customHeight="1" x14ac:dyDescent="0.2">
      <c r="A42" s="80" t="s">
        <v>157</v>
      </c>
      <c r="B42" s="74" t="s">
        <v>135</v>
      </c>
      <c r="C42" s="76">
        <v>2897000</v>
      </c>
    </row>
    <row r="43" spans="1:4" s="26" customFormat="1" ht="46.5" customHeight="1" x14ac:dyDescent="0.2">
      <c r="A43" s="80" t="s">
        <v>158</v>
      </c>
      <c r="B43" s="74" t="s">
        <v>136</v>
      </c>
      <c r="C43" s="76">
        <v>1520000</v>
      </c>
    </row>
    <row r="44" spans="1:4" s="26" customFormat="1" ht="46.5" customHeight="1" x14ac:dyDescent="0.2">
      <c r="A44" s="80" t="s">
        <v>159</v>
      </c>
      <c r="B44" s="74" t="s">
        <v>137</v>
      </c>
      <c r="C44" s="76">
        <v>500000</v>
      </c>
    </row>
    <row r="45" spans="1:4" s="26" customFormat="1" ht="46.5" customHeight="1" x14ac:dyDescent="0.2">
      <c r="A45" s="80" t="s">
        <v>160</v>
      </c>
      <c r="B45" s="74" t="s">
        <v>138</v>
      </c>
      <c r="C45" s="76">
        <v>500000</v>
      </c>
    </row>
    <row r="46" spans="1:4" s="26" customFormat="1" ht="46.5" customHeight="1" x14ac:dyDescent="0.2">
      <c r="A46" s="80" t="s">
        <v>161</v>
      </c>
      <c r="B46" s="74" t="s">
        <v>139</v>
      </c>
      <c r="C46" s="76">
        <v>2400000</v>
      </c>
    </row>
    <row r="47" spans="1:4" s="26" customFormat="1" ht="22.5" customHeight="1" x14ac:dyDescent="0.2">
      <c r="A47" s="80" t="s">
        <v>162</v>
      </c>
      <c r="B47" s="74" t="s">
        <v>138</v>
      </c>
      <c r="C47" s="76">
        <v>300000</v>
      </c>
    </row>
    <row r="48" spans="1:4" s="26" customFormat="1" ht="46.5" customHeight="1" x14ac:dyDescent="0.2">
      <c r="A48" s="80" t="s">
        <v>163</v>
      </c>
      <c r="B48" s="74" t="s">
        <v>135</v>
      </c>
      <c r="C48" s="76">
        <v>2400000</v>
      </c>
    </row>
    <row r="49" spans="1:4" s="26" customFormat="1" ht="46.5" customHeight="1" x14ac:dyDescent="0.2">
      <c r="A49" s="80" t="s">
        <v>164</v>
      </c>
      <c r="B49" s="74" t="s">
        <v>138</v>
      </c>
      <c r="C49" s="76">
        <v>4000000</v>
      </c>
    </row>
    <row r="50" spans="1:4" s="26" customFormat="1" ht="27.75" customHeight="1" x14ac:dyDescent="0.2">
      <c r="A50" s="80" t="s">
        <v>165</v>
      </c>
      <c r="B50" s="74" t="s">
        <v>135</v>
      </c>
      <c r="C50" s="76">
        <v>958800</v>
      </c>
    </row>
    <row r="51" spans="1:4" s="26" customFormat="1" ht="46.5" customHeight="1" x14ac:dyDescent="0.2">
      <c r="A51" s="80" t="s">
        <v>166</v>
      </c>
      <c r="B51" s="74" t="s">
        <v>135</v>
      </c>
      <c r="C51" s="76">
        <v>971400</v>
      </c>
    </row>
    <row r="52" spans="1:4" s="26" customFormat="1" ht="46.5" customHeight="1" x14ac:dyDescent="0.2">
      <c r="A52" s="80" t="s">
        <v>167</v>
      </c>
      <c r="B52" s="74" t="s">
        <v>138</v>
      </c>
      <c r="C52" s="76">
        <v>2000000</v>
      </c>
    </row>
    <row r="53" spans="1:4" s="26" customFormat="1" ht="46.5" customHeight="1" x14ac:dyDescent="0.2">
      <c r="A53" s="80" t="s">
        <v>168</v>
      </c>
      <c r="B53" s="74" t="s">
        <v>135</v>
      </c>
      <c r="C53" s="76">
        <v>5000000</v>
      </c>
    </row>
    <row r="54" spans="1:4" s="26" customFormat="1" ht="46.5" customHeight="1" x14ac:dyDescent="0.2">
      <c r="A54" s="80" t="s">
        <v>169</v>
      </c>
      <c r="B54" s="74" t="s">
        <v>140</v>
      </c>
      <c r="C54" s="76">
        <v>3623300</v>
      </c>
    </row>
    <row r="55" spans="1:4" s="26" customFormat="1" ht="24" customHeight="1" x14ac:dyDescent="0.2">
      <c r="A55" s="80" t="s">
        <v>170</v>
      </c>
      <c r="B55" s="74" t="s">
        <v>135</v>
      </c>
      <c r="C55" s="85">
        <v>330200</v>
      </c>
    </row>
    <row r="56" spans="1:4" s="26" customFormat="1" ht="35.25" customHeight="1" x14ac:dyDescent="0.2">
      <c r="A56" s="77" t="s">
        <v>171</v>
      </c>
      <c r="B56" s="73"/>
      <c r="C56" s="73"/>
      <c r="D56" s="105">
        <f>SUM(C57:C70)</f>
        <v>17304200</v>
      </c>
    </row>
    <row r="57" spans="1:4" s="26" customFormat="1" ht="45" customHeight="1" x14ac:dyDescent="0.2">
      <c r="A57" s="80" t="s">
        <v>189</v>
      </c>
      <c r="B57" s="74" t="s">
        <v>186</v>
      </c>
      <c r="C57" s="76">
        <v>400000</v>
      </c>
    </row>
    <row r="58" spans="1:4" s="26" customFormat="1" ht="45" customHeight="1" x14ac:dyDescent="0.2">
      <c r="A58" s="80" t="s">
        <v>190</v>
      </c>
      <c r="B58" s="74" t="s">
        <v>186</v>
      </c>
      <c r="C58" s="76">
        <v>600000</v>
      </c>
    </row>
    <row r="59" spans="1:4" s="26" customFormat="1" ht="45" customHeight="1" x14ac:dyDescent="0.2">
      <c r="A59" s="80" t="s">
        <v>191</v>
      </c>
      <c r="B59" s="74" t="s">
        <v>187</v>
      </c>
      <c r="C59" s="76">
        <v>1000000</v>
      </c>
    </row>
    <row r="60" spans="1:4" s="26" customFormat="1" ht="45" customHeight="1" x14ac:dyDescent="0.2">
      <c r="A60" s="80" t="s">
        <v>192</v>
      </c>
      <c r="B60" s="74" t="s">
        <v>187</v>
      </c>
      <c r="C60" s="76">
        <v>500000</v>
      </c>
    </row>
    <row r="61" spans="1:4" s="26" customFormat="1" ht="45" customHeight="1" x14ac:dyDescent="0.2">
      <c r="A61" s="80" t="s">
        <v>193</v>
      </c>
      <c r="B61" s="74" t="s">
        <v>187</v>
      </c>
      <c r="C61" s="76">
        <v>727800</v>
      </c>
    </row>
    <row r="62" spans="1:4" s="26" customFormat="1" ht="45" customHeight="1" x14ac:dyDescent="0.2">
      <c r="A62" s="80" t="s">
        <v>194</v>
      </c>
      <c r="B62" s="74" t="s">
        <v>135</v>
      </c>
      <c r="C62" s="76">
        <v>300000</v>
      </c>
    </row>
    <row r="63" spans="1:4" s="26" customFormat="1" ht="45" customHeight="1" x14ac:dyDescent="0.2">
      <c r="A63" s="80" t="s">
        <v>195</v>
      </c>
      <c r="B63" s="74" t="s">
        <v>187</v>
      </c>
      <c r="C63" s="76">
        <v>1000000</v>
      </c>
    </row>
    <row r="64" spans="1:4" s="26" customFormat="1" ht="45" customHeight="1" x14ac:dyDescent="0.2">
      <c r="A64" s="80" t="s">
        <v>196</v>
      </c>
      <c r="B64" s="74" t="s">
        <v>188</v>
      </c>
      <c r="C64" s="76">
        <v>8000000</v>
      </c>
    </row>
    <row r="65" spans="1:4" s="26" customFormat="1" ht="45" customHeight="1" x14ac:dyDescent="0.2">
      <c r="A65" s="80" t="s">
        <v>197</v>
      </c>
      <c r="B65" s="74" t="s">
        <v>187</v>
      </c>
      <c r="C65" s="76">
        <v>1276400</v>
      </c>
    </row>
    <row r="66" spans="1:4" s="26" customFormat="1" ht="45" customHeight="1" x14ac:dyDescent="0.2">
      <c r="A66" s="80" t="s">
        <v>198</v>
      </c>
      <c r="B66" s="74" t="s">
        <v>187</v>
      </c>
      <c r="C66" s="76">
        <v>200000</v>
      </c>
    </row>
    <row r="67" spans="1:4" s="26" customFormat="1" ht="45" customHeight="1" x14ac:dyDescent="0.2">
      <c r="A67" s="80" t="s">
        <v>199</v>
      </c>
      <c r="B67" s="74" t="s">
        <v>187</v>
      </c>
      <c r="C67" s="76">
        <v>400000</v>
      </c>
    </row>
    <row r="68" spans="1:4" s="26" customFormat="1" ht="45" customHeight="1" x14ac:dyDescent="0.2">
      <c r="A68" s="80" t="s">
        <v>200</v>
      </c>
      <c r="B68" s="74" t="s">
        <v>187</v>
      </c>
      <c r="C68" s="76">
        <v>500000</v>
      </c>
    </row>
    <row r="69" spans="1:4" s="26" customFormat="1" ht="45" customHeight="1" x14ac:dyDescent="0.2">
      <c r="A69" s="80" t="s">
        <v>201</v>
      </c>
      <c r="B69" s="74" t="s">
        <v>187</v>
      </c>
      <c r="C69" s="76">
        <v>600000</v>
      </c>
    </row>
    <row r="70" spans="1:4" s="26" customFormat="1" ht="45" customHeight="1" x14ac:dyDescent="0.2">
      <c r="A70" s="80" t="s">
        <v>202</v>
      </c>
      <c r="B70" s="74" t="s">
        <v>187</v>
      </c>
      <c r="C70" s="76">
        <v>1800000</v>
      </c>
    </row>
    <row r="71" spans="1:4" s="26" customFormat="1" ht="28.5" customHeight="1" x14ac:dyDescent="0.2">
      <c r="A71" s="84" t="s">
        <v>203</v>
      </c>
      <c r="B71" s="73"/>
      <c r="C71" s="73"/>
      <c r="D71" s="105">
        <f>SUM(C72:C75)</f>
        <v>3735000</v>
      </c>
    </row>
    <row r="72" spans="1:4" s="26" customFormat="1" ht="45" customHeight="1" x14ac:dyDescent="0.2">
      <c r="A72" s="86" t="s">
        <v>208</v>
      </c>
      <c r="B72" s="74" t="s">
        <v>138</v>
      </c>
      <c r="C72" s="76">
        <v>482000</v>
      </c>
    </row>
    <row r="73" spans="1:4" s="26" customFormat="1" ht="45" customHeight="1" x14ac:dyDescent="0.2">
      <c r="A73" s="86" t="s">
        <v>209</v>
      </c>
      <c r="B73" s="74" t="s">
        <v>138</v>
      </c>
      <c r="C73" s="76">
        <v>200000</v>
      </c>
    </row>
    <row r="74" spans="1:4" s="26" customFormat="1" ht="45" customHeight="1" x14ac:dyDescent="0.2">
      <c r="A74" s="86" t="s">
        <v>210</v>
      </c>
      <c r="B74" s="74" t="s">
        <v>134</v>
      </c>
      <c r="C74" s="76">
        <v>30000</v>
      </c>
    </row>
    <row r="75" spans="1:4" s="26" customFormat="1" ht="81" customHeight="1" x14ac:dyDescent="0.2">
      <c r="A75" s="86" t="s">
        <v>211</v>
      </c>
      <c r="B75" s="74" t="s">
        <v>138</v>
      </c>
      <c r="C75" s="76">
        <v>3023000</v>
      </c>
    </row>
    <row r="76" spans="1:4" ht="51" customHeight="1" x14ac:dyDescent="0.2">
      <c r="A76" s="70" t="s">
        <v>64</v>
      </c>
      <c r="B76" s="71"/>
      <c r="C76" s="71"/>
    </row>
    <row r="77" spans="1:4" ht="26.25" customHeight="1" x14ac:dyDescent="0.2">
      <c r="A77" s="72" t="s">
        <v>523</v>
      </c>
      <c r="B77" s="73"/>
      <c r="C77" s="73"/>
    </row>
    <row r="78" spans="1:4" ht="47.25" customHeight="1" x14ac:dyDescent="0.2">
      <c r="A78" s="84" t="s">
        <v>228</v>
      </c>
      <c r="B78" s="73"/>
      <c r="C78" s="73"/>
      <c r="D78" s="106">
        <f>SUM(C79:C86)</f>
        <v>126450000</v>
      </c>
    </row>
    <row r="79" spans="1:4" s="26" customFormat="1" ht="42" customHeight="1" x14ac:dyDescent="0.2">
      <c r="A79" s="80" t="s">
        <v>212</v>
      </c>
      <c r="B79" s="74" t="s">
        <v>226</v>
      </c>
      <c r="C79" s="76">
        <v>14000000</v>
      </c>
    </row>
    <row r="80" spans="1:4" s="26" customFormat="1" ht="48.75" customHeight="1" x14ac:dyDescent="0.2">
      <c r="A80" s="80" t="s">
        <v>213</v>
      </c>
      <c r="B80" s="74" t="s">
        <v>226</v>
      </c>
      <c r="C80" s="76">
        <v>14500000</v>
      </c>
    </row>
    <row r="81" spans="1:4" s="26" customFormat="1" ht="48.75" customHeight="1" x14ac:dyDescent="0.2">
      <c r="A81" s="80" t="s">
        <v>214</v>
      </c>
      <c r="B81" s="74" t="s">
        <v>226</v>
      </c>
      <c r="C81" s="76">
        <v>5500000</v>
      </c>
    </row>
    <row r="82" spans="1:4" s="26" customFormat="1" ht="44.25" customHeight="1" x14ac:dyDescent="0.2">
      <c r="A82" s="80" t="s">
        <v>215</v>
      </c>
      <c r="B82" s="74" t="s">
        <v>226</v>
      </c>
      <c r="C82" s="76">
        <v>18600000</v>
      </c>
    </row>
    <row r="83" spans="1:4" s="26" customFormat="1" ht="67.5" customHeight="1" x14ac:dyDescent="0.2">
      <c r="A83" s="80" t="s">
        <v>331</v>
      </c>
      <c r="B83" s="74" t="s">
        <v>226</v>
      </c>
      <c r="C83" s="76">
        <v>12500000</v>
      </c>
    </row>
    <row r="84" spans="1:4" s="26" customFormat="1" ht="48" customHeight="1" x14ac:dyDescent="0.2">
      <c r="A84" s="80" t="s">
        <v>330</v>
      </c>
      <c r="B84" s="74" t="s">
        <v>226</v>
      </c>
      <c r="C84" s="76">
        <v>27750000</v>
      </c>
    </row>
    <row r="85" spans="1:4" s="26" customFormat="1" ht="66" customHeight="1" x14ac:dyDescent="0.2">
      <c r="A85" s="80" t="s">
        <v>329</v>
      </c>
      <c r="B85" s="74" t="s">
        <v>226</v>
      </c>
      <c r="C85" s="76">
        <v>15100000</v>
      </c>
    </row>
    <row r="86" spans="1:4" s="26" customFormat="1" ht="75.75" customHeight="1" x14ac:dyDescent="0.2">
      <c r="A86" s="80" t="s">
        <v>328</v>
      </c>
      <c r="B86" s="74" t="s">
        <v>226</v>
      </c>
      <c r="C86" s="76">
        <v>18500000</v>
      </c>
    </row>
    <row r="87" spans="1:4" s="26" customFormat="1" ht="75.75" customHeight="1" x14ac:dyDescent="0.2">
      <c r="A87" s="77" t="s">
        <v>229</v>
      </c>
      <c r="B87" s="82"/>
      <c r="C87" s="82"/>
      <c r="D87" s="105">
        <f>SUM(C88:C174)</f>
        <v>566885800</v>
      </c>
    </row>
    <row r="88" spans="1:4" s="26" customFormat="1" ht="75.75" customHeight="1" x14ac:dyDescent="0.2">
      <c r="A88" s="80" t="s">
        <v>336</v>
      </c>
      <c r="B88" s="57" t="s">
        <v>313</v>
      </c>
      <c r="C88" s="87">
        <v>8720000</v>
      </c>
    </row>
    <row r="89" spans="1:4" s="26" customFormat="1" ht="75.75" customHeight="1" x14ac:dyDescent="0.2">
      <c r="A89" s="80" t="s">
        <v>337</v>
      </c>
      <c r="B89" s="57" t="s">
        <v>313</v>
      </c>
      <c r="C89" s="87">
        <v>9442000</v>
      </c>
    </row>
    <row r="90" spans="1:4" s="26" customFormat="1" ht="75.75" customHeight="1" x14ac:dyDescent="0.2">
      <c r="A90" s="80" t="s">
        <v>332</v>
      </c>
      <c r="B90" s="57" t="s">
        <v>313</v>
      </c>
      <c r="C90" s="87">
        <v>11200000</v>
      </c>
    </row>
    <row r="91" spans="1:4" s="26" customFormat="1" ht="75.75" customHeight="1" x14ac:dyDescent="0.2">
      <c r="A91" s="80" t="s">
        <v>333</v>
      </c>
      <c r="B91" s="57" t="s">
        <v>313</v>
      </c>
      <c r="C91" s="87">
        <v>7000000</v>
      </c>
    </row>
    <row r="92" spans="1:4" s="26" customFormat="1" ht="75.75" customHeight="1" x14ac:dyDescent="0.2">
      <c r="A92" s="80" t="s">
        <v>334</v>
      </c>
      <c r="B92" s="57" t="s">
        <v>313</v>
      </c>
      <c r="C92" s="87">
        <v>2500000</v>
      </c>
    </row>
    <row r="93" spans="1:4" s="26" customFormat="1" ht="75.75" customHeight="1" x14ac:dyDescent="0.2">
      <c r="A93" s="80" t="s">
        <v>335</v>
      </c>
      <c r="B93" s="57" t="s">
        <v>313</v>
      </c>
      <c r="C93" s="87">
        <v>2050000</v>
      </c>
    </row>
    <row r="94" spans="1:4" s="26" customFormat="1" ht="75.75" customHeight="1" x14ac:dyDescent="0.2">
      <c r="A94" s="80" t="s">
        <v>338</v>
      </c>
      <c r="B94" s="57" t="s">
        <v>313</v>
      </c>
      <c r="C94" s="87">
        <v>16800000</v>
      </c>
    </row>
    <row r="95" spans="1:4" s="26" customFormat="1" ht="75.75" customHeight="1" x14ac:dyDescent="0.2">
      <c r="A95" s="80" t="s">
        <v>339</v>
      </c>
      <c r="B95" s="57" t="s">
        <v>313</v>
      </c>
      <c r="C95" s="87">
        <v>18946000</v>
      </c>
    </row>
    <row r="96" spans="1:4" s="26" customFormat="1" ht="75.75" customHeight="1" x14ac:dyDescent="0.2">
      <c r="A96" s="80" t="s">
        <v>340</v>
      </c>
      <c r="B96" s="57" t="s">
        <v>313</v>
      </c>
      <c r="C96" s="87">
        <v>4740000</v>
      </c>
    </row>
    <row r="97" spans="1:3" s="26" customFormat="1" ht="75.75" customHeight="1" x14ac:dyDescent="0.2">
      <c r="A97" s="80" t="s">
        <v>341</v>
      </c>
      <c r="B97" s="57" t="s">
        <v>313</v>
      </c>
      <c r="C97" s="87">
        <v>7495000</v>
      </c>
    </row>
    <row r="98" spans="1:3" s="26" customFormat="1" ht="46.5" customHeight="1" x14ac:dyDescent="0.2">
      <c r="A98" s="80" t="s">
        <v>342</v>
      </c>
      <c r="B98" s="57" t="s">
        <v>313</v>
      </c>
      <c r="C98" s="87">
        <v>4500000</v>
      </c>
    </row>
    <row r="99" spans="1:3" s="26" customFormat="1" ht="75.75" customHeight="1" x14ac:dyDescent="0.2">
      <c r="A99" s="80" t="s">
        <v>343</v>
      </c>
      <c r="B99" s="57" t="s">
        <v>313</v>
      </c>
      <c r="C99" s="87">
        <v>20696000</v>
      </c>
    </row>
    <row r="100" spans="1:3" s="26" customFormat="1" ht="75.75" customHeight="1" x14ac:dyDescent="0.2">
      <c r="A100" s="101" t="s">
        <v>344</v>
      </c>
      <c r="B100" s="102" t="s">
        <v>314</v>
      </c>
      <c r="C100" s="103">
        <v>1445000</v>
      </c>
    </row>
    <row r="101" spans="1:3" s="26" customFormat="1" ht="75.75" customHeight="1" x14ac:dyDescent="0.2">
      <c r="A101" s="101" t="s">
        <v>345</v>
      </c>
      <c r="B101" s="102" t="s">
        <v>314</v>
      </c>
      <c r="C101" s="103">
        <v>4955000</v>
      </c>
    </row>
    <row r="102" spans="1:3" s="26" customFormat="1" ht="87.75" customHeight="1" x14ac:dyDescent="0.2">
      <c r="A102" s="101" t="s">
        <v>346</v>
      </c>
      <c r="B102" s="102" t="s">
        <v>314</v>
      </c>
      <c r="C102" s="103">
        <v>3424000</v>
      </c>
    </row>
    <row r="103" spans="1:3" s="26" customFormat="1" ht="75.75" customHeight="1" x14ac:dyDescent="0.2">
      <c r="A103" s="101" t="s">
        <v>347</v>
      </c>
      <c r="B103" s="102" t="s">
        <v>314</v>
      </c>
      <c r="C103" s="103">
        <v>3513000</v>
      </c>
    </row>
    <row r="104" spans="1:3" s="26" customFormat="1" ht="68.25" customHeight="1" x14ac:dyDescent="0.2">
      <c r="A104" s="101" t="s">
        <v>348</v>
      </c>
      <c r="B104" s="102" t="s">
        <v>314</v>
      </c>
      <c r="C104" s="103">
        <v>6500000</v>
      </c>
    </row>
    <row r="105" spans="1:3" s="26" customFormat="1" ht="50.25" customHeight="1" x14ac:dyDescent="0.2">
      <c r="A105" s="101" t="s">
        <v>349</v>
      </c>
      <c r="B105" s="102" t="s">
        <v>314</v>
      </c>
      <c r="C105" s="103">
        <v>5430000</v>
      </c>
    </row>
    <row r="106" spans="1:3" s="26" customFormat="1" ht="75.75" customHeight="1" x14ac:dyDescent="0.2">
      <c r="A106" s="101" t="s">
        <v>350</v>
      </c>
      <c r="B106" s="102" t="s">
        <v>314</v>
      </c>
      <c r="C106" s="103">
        <v>8940000</v>
      </c>
    </row>
    <row r="107" spans="1:3" s="26" customFormat="1" ht="75.75" customHeight="1" x14ac:dyDescent="0.2">
      <c r="A107" s="101" t="s">
        <v>351</v>
      </c>
      <c r="B107" s="102" t="s">
        <v>314</v>
      </c>
      <c r="C107" s="103">
        <v>7434000</v>
      </c>
    </row>
    <row r="108" spans="1:3" s="26" customFormat="1" ht="75.75" customHeight="1" x14ac:dyDescent="0.2">
      <c r="A108" s="101" t="s">
        <v>352</v>
      </c>
      <c r="B108" s="102" t="s">
        <v>314</v>
      </c>
      <c r="C108" s="103">
        <v>6170000</v>
      </c>
    </row>
    <row r="109" spans="1:3" s="26" customFormat="1" ht="75.75" customHeight="1" x14ac:dyDescent="0.2">
      <c r="A109" s="101" t="s">
        <v>353</v>
      </c>
      <c r="B109" s="102" t="s">
        <v>314</v>
      </c>
      <c r="C109" s="103">
        <v>3781000</v>
      </c>
    </row>
    <row r="110" spans="1:3" s="26" customFormat="1" ht="75.75" customHeight="1" x14ac:dyDescent="0.2">
      <c r="A110" s="101" t="s">
        <v>354</v>
      </c>
      <c r="B110" s="102" t="s">
        <v>314</v>
      </c>
      <c r="C110" s="103">
        <v>4042000</v>
      </c>
    </row>
    <row r="111" spans="1:3" s="26" customFormat="1" ht="75.75" customHeight="1" x14ac:dyDescent="0.2">
      <c r="A111" s="101" t="s">
        <v>355</v>
      </c>
      <c r="B111" s="102" t="s">
        <v>314</v>
      </c>
      <c r="C111" s="103">
        <v>1448000</v>
      </c>
    </row>
    <row r="112" spans="1:3" s="26" customFormat="1" ht="75.75" customHeight="1" x14ac:dyDescent="0.2">
      <c r="A112" s="101" t="s">
        <v>356</v>
      </c>
      <c r="B112" s="102" t="s">
        <v>314</v>
      </c>
      <c r="C112" s="103">
        <v>6400000</v>
      </c>
    </row>
    <row r="113" spans="1:3" s="26" customFormat="1" ht="75.75" customHeight="1" x14ac:dyDescent="0.2">
      <c r="A113" s="101" t="s">
        <v>357</v>
      </c>
      <c r="B113" s="102" t="s">
        <v>314</v>
      </c>
      <c r="C113" s="103">
        <v>1506000</v>
      </c>
    </row>
    <row r="114" spans="1:3" s="26" customFormat="1" ht="75.75" customHeight="1" x14ac:dyDescent="0.2">
      <c r="A114" s="101" t="s">
        <v>358</v>
      </c>
      <c r="B114" s="102" t="s">
        <v>314</v>
      </c>
      <c r="C114" s="103">
        <v>4199000</v>
      </c>
    </row>
    <row r="115" spans="1:3" s="26" customFormat="1" ht="75.75" customHeight="1" x14ac:dyDescent="0.2">
      <c r="A115" s="101" t="s">
        <v>359</v>
      </c>
      <c r="B115" s="102" t="s">
        <v>314</v>
      </c>
      <c r="C115" s="103">
        <v>1606000</v>
      </c>
    </row>
    <row r="116" spans="1:3" s="26" customFormat="1" ht="75.75" customHeight="1" x14ac:dyDescent="0.2">
      <c r="A116" s="101" t="s">
        <v>360</v>
      </c>
      <c r="B116" s="102" t="s">
        <v>314</v>
      </c>
      <c r="C116" s="103">
        <v>4726000</v>
      </c>
    </row>
    <row r="117" spans="1:3" s="26" customFormat="1" ht="75.75" customHeight="1" x14ac:dyDescent="0.2">
      <c r="A117" s="101" t="s">
        <v>361</v>
      </c>
      <c r="B117" s="102" t="s">
        <v>314</v>
      </c>
      <c r="C117" s="103">
        <v>2418000</v>
      </c>
    </row>
    <row r="118" spans="1:3" s="26" customFormat="1" ht="75.75" customHeight="1" x14ac:dyDescent="0.2">
      <c r="A118" s="101" t="s">
        <v>362</v>
      </c>
      <c r="B118" s="102" t="s">
        <v>314</v>
      </c>
      <c r="C118" s="103">
        <v>812000</v>
      </c>
    </row>
    <row r="119" spans="1:3" s="26" customFormat="1" ht="75.75" customHeight="1" x14ac:dyDescent="0.2">
      <c r="A119" s="101" t="s">
        <v>363</v>
      </c>
      <c r="B119" s="102" t="s">
        <v>314</v>
      </c>
      <c r="C119" s="103">
        <v>934000</v>
      </c>
    </row>
    <row r="120" spans="1:3" s="26" customFormat="1" ht="75.75" customHeight="1" x14ac:dyDescent="0.2">
      <c r="A120" s="101" t="s">
        <v>364</v>
      </c>
      <c r="B120" s="102" t="s">
        <v>314</v>
      </c>
      <c r="C120" s="103">
        <v>2143000</v>
      </c>
    </row>
    <row r="121" spans="1:3" s="26" customFormat="1" ht="75.75" customHeight="1" x14ac:dyDescent="0.2">
      <c r="A121" s="101" t="s">
        <v>365</v>
      </c>
      <c r="B121" s="102" t="s">
        <v>314</v>
      </c>
      <c r="C121" s="103">
        <v>1976000</v>
      </c>
    </row>
    <row r="122" spans="1:3" s="26" customFormat="1" ht="75.75" customHeight="1" x14ac:dyDescent="0.2">
      <c r="A122" s="101" t="s">
        <v>366</v>
      </c>
      <c r="B122" s="102" t="s">
        <v>314</v>
      </c>
      <c r="C122" s="103">
        <v>5000000</v>
      </c>
    </row>
    <row r="123" spans="1:3" s="26" customFormat="1" ht="75.75" customHeight="1" x14ac:dyDescent="0.2">
      <c r="A123" s="101" t="s">
        <v>367</v>
      </c>
      <c r="B123" s="102" t="s">
        <v>314</v>
      </c>
      <c r="C123" s="103">
        <v>3000000</v>
      </c>
    </row>
    <row r="124" spans="1:3" s="26" customFormat="1" ht="75.75" customHeight="1" x14ac:dyDescent="0.2">
      <c r="A124" s="101" t="s">
        <v>368</v>
      </c>
      <c r="B124" s="102" t="s">
        <v>314</v>
      </c>
      <c r="C124" s="103">
        <v>733000</v>
      </c>
    </row>
    <row r="125" spans="1:3" s="26" customFormat="1" ht="75.75" customHeight="1" x14ac:dyDescent="0.2">
      <c r="A125" s="101" t="s">
        <v>369</v>
      </c>
      <c r="B125" s="102" t="s">
        <v>314</v>
      </c>
      <c r="C125" s="103">
        <v>397000</v>
      </c>
    </row>
    <row r="126" spans="1:3" s="26" customFormat="1" ht="75.75" customHeight="1" x14ac:dyDescent="0.2">
      <c r="A126" s="101" t="s">
        <v>370</v>
      </c>
      <c r="B126" s="102" t="s">
        <v>314</v>
      </c>
      <c r="C126" s="103">
        <v>2219000</v>
      </c>
    </row>
    <row r="127" spans="1:3" s="26" customFormat="1" ht="75.75" customHeight="1" x14ac:dyDescent="0.2">
      <c r="A127" s="101" t="s">
        <v>371</v>
      </c>
      <c r="B127" s="102" t="s">
        <v>314</v>
      </c>
      <c r="C127" s="103">
        <v>2206000</v>
      </c>
    </row>
    <row r="128" spans="1:3" s="26" customFormat="1" ht="75.75" customHeight="1" x14ac:dyDescent="0.2">
      <c r="A128" s="101" t="s">
        <v>372</v>
      </c>
      <c r="B128" s="102" t="s">
        <v>314</v>
      </c>
      <c r="C128" s="103">
        <v>1861000</v>
      </c>
    </row>
    <row r="129" spans="1:3" s="26" customFormat="1" ht="75.75" customHeight="1" x14ac:dyDescent="0.2">
      <c r="A129" s="101" t="s">
        <v>373</v>
      </c>
      <c r="B129" s="102" t="s">
        <v>315</v>
      </c>
      <c r="C129" s="103">
        <v>10934000</v>
      </c>
    </row>
    <row r="130" spans="1:3" s="26" customFormat="1" ht="75.75" customHeight="1" x14ac:dyDescent="0.2">
      <c r="A130" s="101" t="s">
        <v>374</v>
      </c>
      <c r="B130" s="102" t="s">
        <v>316</v>
      </c>
      <c r="C130" s="103">
        <v>7748000</v>
      </c>
    </row>
    <row r="131" spans="1:3" s="26" customFormat="1" ht="75.75" customHeight="1" x14ac:dyDescent="0.2">
      <c r="A131" s="101" t="s">
        <v>375</v>
      </c>
      <c r="B131" s="102" t="s">
        <v>316</v>
      </c>
      <c r="C131" s="103">
        <v>4074000</v>
      </c>
    </row>
    <row r="132" spans="1:3" s="26" customFormat="1" ht="75.75" customHeight="1" x14ac:dyDescent="0.2">
      <c r="A132" s="101" t="s">
        <v>376</v>
      </c>
      <c r="B132" s="102" t="s">
        <v>316</v>
      </c>
      <c r="C132" s="103">
        <v>7237500</v>
      </c>
    </row>
    <row r="133" spans="1:3" s="26" customFormat="1" ht="75.75" customHeight="1" x14ac:dyDescent="0.2">
      <c r="A133" s="80" t="s">
        <v>377</v>
      </c>
      <c r="B133" s="57" t="s">
        <v>317</v>
      </c>
      <c r="C133" s="87">
        <v>39744000</v>
      </c>
    </row>
    <row r="134" spans="1:3" s="26" customFormat="1" ht="75.75" customHeight="1" x14ac:dyDescent="0.2">
      <c r="A134" s="80" t="s">
        <v>378</v>
      </c>
      <c r="B134" s="57" t="s">
        <v>317</v>
      </c>
      <c r="C134" s="87">
        <v>9443000</v>
      </c>
    </row>
    <row r="135" spans="1:3" s="26" customFormat="1" ht="75.75" customHeight="1" x14ac:dyDescent="0.2">
      <c r="A135" s="80" t="s">
        <v>380</v>
      </c>
      <c r="B135" s="57" t="s">
        <v>317</v>
      </c>
      <c r="C135" s="87">
        <v>11660000</v>
      </c>
    </row>
    <row r="136" spans="1:3" s="26" customFormat="1" ht="75.75" customHeight="1" x14ac:dyDescent="0.2">
      <c r="A136" s="80" t="s">
        <v>381</v>
      </c>
      <c r="B136" s="57" t="s">
        <v>317</v>
      </c>
      <c r="C136" s="87">
        <v>7160000</v>
      </c>
    </row>
    <row r="137" spans="1:3" s="26" customFormat="1" ht="75.75" customHeight="1" x14ac:dyDescent="0.2">
      <c r="A137" s="101" t="s">
        <v>379</v>
      </c>
      <c r="B137" s="102" t="s">
        <v>127</v>
      </c>
      <c r="C137" s="103">
        <v>2650000</v>
      </c>
    </row>
    <row r="138" spans="1:3" s="26" customFormat="1" ht="75.75" customHeight="1" x14ac:dyDescent="0.2">
      <c r="A138" s="101" t="s">
        <v>382</v>
      </c>
      <c r="B138" s="102" t="s">
        <v>127</v>
      </c>
      <c r="C138" s="103">
        <v>4375000</v>
      </c>
    </row>
    <row r="139" spans="1:3" s="26" customFormat="1" ht="75.75" customHeight="1" x14ac:dyDescent="0.2">
      <c r="A139" s="101" t="s">
        <v>383</v>
      </c>
      <c r="B139" s="102" t="s">
        <v>127</v>
      </c>
      <c r="C139" s="103">
        <v>1565000</v>
      </c>
    </row>
    <row r="140" spans="1:3" s="26" customFormat="1" ht="75.75" customHeight="1" x14ac:dyDescent="0.2">
      <c r="A140" s="101" t="s">
        <v>384</v>
      </c>
      <c r="B140" s="102" t="s">
        <v>127</v>
      </c>
      <c r="C140" s="103">
        <v>3910000</v>
      </c>
    </row>
    <row r="141" spans="1:3" s="26" customFormat="1" ht="75.75" customHeight="1" x14ac:dyDescent="0.2">
      <c r="A141" s="101" t="s">
        <v>385</v>
      </c>
      <c r="B141" s="102" t="s">
        <v>127</v>
      </c>
      <c r="C141" s="103">
        <v>3265000</v>
      </c>
    </row>
    <row r="142" spans="1:3" s="26" customFormat="1" ht="75.75" customHeight="1" x14ac:dyDescent="0.2">
      <c r="A142" s="101" t="s">
        <v>386</v>
      </c>
      <c r="B142" s="102" t="s">
        <v>127</v>
      </c>
      <c r="C142" s="103">
        <v>1423700</v>
      </c>
    </row>
    <row r="143" spans="1:3" s="26" customFormat="1" ht="75.75" customHeight="1" x14ac:dyDescent="0.2">
      <c r="A143" s="101" t="s">
        <v>387</v>
      </c>
      <c r="B143" s="102" t="s">
        <v>318</v>
      </c>
      <c r="C143" s="103">
        <v>6879000</v>
      </c>
    </row>
    <row r="144" spans="1:3" s="26" customFormat="1" ht="75.75" customHeight="1" x14ac:dyDescent="0.2">
      <c r="A144" s="101" t="s">
        <v>388</v>
      </c>
      <c r="B144" s="102" t="s">
        <v>318</v>
      </c>
      <c r="C144" s="103">
        <v>7873000</v>
      </c>
    </row>
    <row r="145" spans="1:3" s="26" customFormat="1" ht="75.75" customHeight="1" x14ac:dyDescent="0.2">
      <c r="A145" s="101" t="s">
        <v>389</v>
      </c>
      <c r="B145" s="102" t="s">
        <v>318</v>
      </c>
      <c r="C145" s="103">
        <v>7566000</v>
      </c>
    </row>
    <row r="146" spans="1:3" s="26" customFormat="1" ht="75.75" customHeight="1" x14ac:dyDescent="0.2">
      <c r="A146" s="101" t="s">
        <v>390</v>
      </c>
      <c r="B146" s="102" t="s">
        <v>318</v>
      </c>
      <c r="C146" s="103">
        <v>6499000</v>
      </c>
    </row>
    <row r="147" spans="1:3" s="26" customFormat="1" ht="75.75" customHeight="1" x14ac:dyDescent="0.2">
      <c r="A147" s="101" t="s">
        <v>391</v>
      </c>
      <c r="B147" s="102" t="s">
        <v>318</v>
      </c>
      <c r="C147" s="103">
        <v>9175000</v>
      </c>
    </row>
    <row r="148" spans="1:3" s="26" customFormat="1" ht="75.75" customHeight="1" x14ac:dyDescent="0.2">
      <c r="A148" s="101" t="s">
        <v>392</v>
      </c>
      <c r="B148" s="102" t="s">
        <v>318</v>
      </c>
      <c r="C148" s="103">
        <v>6004000</v>
      </c>
    </row>
    <row r="149" spans="1:3" s="26" customFormat="1" ht="75.75" customHeight="1" x14ac:dyDescent="0.2">
      <c r="A149" s="101" t="s">
        <v>393</v>
      </c>
      <c r="B149" s="102" t="s">
        <v>318</v>
      </c>
      <c r="C149" s="103">
        <v>1751000</v>
      </c>
    </row>
    <row r="150" spans="1:3" s="26" customFormat="1" ht="75.75" customHeight="1" x14ac:dyDescent="0.2">
      <c r="A150" s="80" t="s">
        <v>394</v>
      </c>
      <c r="B150" s="57" t="s">
        <v>74</v>
      </c>
      <c r="C150" s="87">
        <v>3272900</v>
      </c>
    </row>
    <row r="151" spans="1:3" s="26" customFormat="1" ht="75.75" customHeight="1" x14ac:dyDescent="0.2">
      <c r="A151" s="80" t="s">
        <v>395</v>
      </c>
      <c r="B151" s="57" t="s">
        <v>74</v>
      </c>
      <c r="C151" s="87">
        <v>8677000</v>
      </c>
    </row>
    <row r="152" spans="1:3" s="26" customFormat="1" ht="75.75" customHeight="1" x14ac:dyDescent="0.2">
      <c r="A152" s="80" t="s">
        <v>396</v>
      </c>
      <c r="B152" s="57" t="s">
        <v>74</v>
      </c>
      <c r="C152" s="87">
        <v>2070000</v>
      </c>
    </row>
    <row r="153" spans="1:3" s="26" customFormat="1" ht="75.75" customHeight="1" x14ac:dyDescent="0.2">
      <c r="A153" s="80" t="s">
        <v>397</v>
      </c>
      <c r="B153" s="57" t="s">
        <v>74</v>
      </c>
      <c r="C153" s="87">
        <v>2831000</v>
      </c>
    </row>
    <row r="154" spans="1:3" s="26" customFormat="1" ht="75.75" customHeight="1" x14ac:dyDescent="0.2">
      <c r="A154" s="80" t="s">
        <v>398</v>
      </c>
      <c r="B154" s="57" t="s">
        <v>74</v>
      </c>
      <c r="C154" s="87">
        <v>4212000</v>
      </c>
    </row>
    <row r="155" spans="1:3" s="26" customFormat="1" ht="47.25" customHeight="1" x14ac:dyDescent="0.2">
      <c r="A155" s="80" t="s">
        <v>399</v>
      </c>
      <c r="B155" s="57" t="s">
        <v>74</v>
      </c>
      <c r="C155" s="87">
        <v>3600000</v>
      </c>
    </row>
    <row r="156" spans="1:3" s="26" customFormat="1" ht="48.75" customHeight="1" x14ac:dyDescent="0.2">
      <c r="A156" s="80" t="s">
        <v>400</v>
      </c>
      <c r="B156" s="57" t="s">
        <v>74</v>
      </c>
      <c r="C156" s="87">
        <v>1680000</v>
      </c>
    </row>
    <row r="157" spans="1:3" s="26" customFormat="1" ht="45" customHeight="1" x14ac:dyDescent="0.2">
      <c r="A157" s="80" t="s">
        <v>401</v>
      </c>
      <c r="B157" s="57" t="s">
        <v>74</v>
      </c>
      <c r="C157" s="87">
        <v>1680000</v>
      </c>
    </row>
    <row r="158" spans="1:3" s="26" customFormat="1" ht="45.75" customHeight="1" x14ac:dyDescent="0.2">
      <c r="A158" s="80" t="s">
        <v>402</v>
      </c>
      <c r="B158" s="57" t="s">
        <v>74</v>
      </c>
      <c r="C158" s="87">
        <v>700000</v>
      </c>
    </row>
    <row r="159" spans="1:3" s="26" customFormat="1" ht="64.5" customHeight="1" x14ac:dyDescent="0.2">
      <c r="A159" s="80" t="s">
        <v>403</v>
      </c>
      <c r="B159" s="57" t="s">
        <v>74</v>
      </c>
      <c r="C159" s="87">
        <v>1484000</v>
      </c>
    </row>
    <row r="160" spans="1:3" s="26" customFormat="1" ht="47.25" customHeight="1" x14ac:dyDescent="0.2">
      <c r="A160" s="101" t="s">
        <v>404</v>
      </c>
      <c r="B160" s="102" t="s">
        <v>319</v>
      </c>
      <c r="C160" s="103">
        <v>20899500</v>
      </c>
    </row>
    <row r="161" spans="1:4" s="26" customFormat="1" ht="42" customHeight="1" x14ac:dyDescent="0.2">
      <c r="A161" s="101" t="s">
        <v>405</v>
      </c>
      <c r="B161" s="102" t="s">
        <v>319</v>
      </c>
      <c r="C161" s="103">
        <v>14738000</v>
      </c>
    </row>
    <row r="162" spans="1:4" s="26" customFormat="1" ht="46.5" customHeight="1" x14ac:dyDescent="0.2">
      <c r="A162" s="101" t="s">
        <v>407</v>
      </c>
      <c r="B162" s="102" t="s">
        <v>319</v>
      </c>
      <c r="C162" s="103">
        <v>9373800</v>
      </c>
    </row>
    <row r="163" spans="1:4" s="26" customFormat="1" ht="75.75" customHeight="1" x14ac:dyDescent="0.2">
      <c r="A163" s="101" t="s">
        <v>406</v>
      </c>
      <c r="B163" s="102" t="s">
        <v>319</v>
      </c>
      <c r="C163" s="103">
        <v>5532700</v>
      </c>
    </row>
    <row r="164" spans="1:4" s="26" customFormat="1" ht="75.75" customHeight="1" x14ac:dyDescent="0.2">
      <c r="A164" s="101" t="s">
        <v>408</v>
      </c>
      <c r="B164" s="102" t="s">
        <v>319</v>
      </c>
      <c r="C164" s="103">
        <v>9649600</v>
      </c>
    </row>
    <row r="165" spans="1:4" s="26" customFormat="1" ht="42.75" customHeight="1" x14ac:dyDescent="0.2">
      <c r="A165" s="101" t="s">
        <v>409</v>
      </c>
      <c r="B165" s="102" t="s">
        <v>319</v>
      </c>
      <c r="C165" s="103">
        <v>5622000</v>
      </c>
    </row>
    <row r="166" spans="1:4" s="26" customFormat="1" ht="42.75" customHeight="1" x14ac:dyDescent="0.2">
      <c r="A166" s="101" t="s">
        <v>410</v>
      </c>
      <c r="B166" s="102" t="s">
        <v>319</v>
      </c>
      <c r="C166" s="103">
        <v>9997000</v>
      </c>
    </row>
    <row r="167" spans="1:4" s="26" customFormat="1" ht="42.75" customHeight="1" x14ac:dyDescent="0.2">
      <c r="A167" s="101" t="s">
        <v>411</v>
      </c>
      <c r="B167" s="102" t="s">
        <v>127</v>
      </c>
      <c r="C167" s="103">
        <v>13114000</v>
      </c>
    </row>
    <row r="168" spans="1:4" s="26" customFormat="1" ht="62.25" customHeight="1" x14ac:dyDescent="0.2">
      <c r="A168" s="101" t="s">
        <v>412</v>
      </c>
      <c r="B168" s="102" t="s">
        <v>320</v>
      </c>
      <c r="C168" s="103">
        <v>2566000</v>
      </c>
    </row>
    <row r="169" spans="1:4" s="26" customFormat="1" ht="75.75" customHeight="1" x14ac:dyDescent="0.2">
      <c r="A169" s="101" t="s">
        <v>413</v>
      </c>
      <c r="B169" s="102" t="s">
        <v>320</v>
      </c>
      <c r="C169" s="103">
        <v>13570000</v>
      </c>
    </row>
    <row r="170" spans="1:4" s="26" customFormat="1" ht="41.25" customHeight="1" x14ac:dyDescent="0.2">
      <c r="A170" s="101" t="s">
        <v>414</v>
      </c>
      <c r="B170" s="102" t="s">
        <v>320</v>
      </c>
      <c r="C170" s="103">
        <v>5000000</v>
      </c>
    </row>
    <row r="171" spans="1:4" s="26" customFormat="1" ht="63.75" customHeight="1" x14ac:dyDescent="0.2">
      <c r="A171" s="101" t="s">
        <v>415</v>
      </c>
      <c r="B171" s="102" t="s">
        <v>320</v>
      </c>
      <c r="C171" s="103">
        <v>4180000</v>
      </c>
    </row>
    <row r="172" spans="1:4" s="26" customFormat="1" ht="75.75" customHeight="1" x14ac:dyDescent="0.2">
      <c r="A172" s="101" t="s">
        <v>416</v>
      </c>
      <c r="B172" s="102" t="s">
        <v>320</v>
      </c>
      <c r="C172" s="103">
        <v>10708000</v>
      </c>
    </row>
    <row r="173" spans="1:4" s="26" customFormat="1" ht="46.5" customHeight="1" x14ac:dyDescent="0.2">
      <c r="A173" s="101" t="s">
        <v>417</v>
      </c>
      <c r="B173" s="102" t="s">
        <v>320</v>
      </c>
      <c r="C173" s="103">
        <v>7999100</v>
      </c>
    </row>
    <row r="174" spans="1:4" s="26" customFormat="1" ht="46.5" customHeight="1" x14ac:dyDescent="0.2">
      <c r="A174" s="101" t="s">
        <v>531</v>
      </c>
      <c r="B174" s="102" t="s">
        <v>74</v>
      </c>
      <c r="C174" s="103">
        <v>29486000</v>
      </c>
    </row>
    <row r="175" spans="1:4" s="26" customFormat="1" ht="43.5" customHeight="1" x14ac:dyDescent="0.2">
      <c r="A175" s="77" t="s">
        <v>418</v>
      </c>
      <c r="B175" s="82"/>
      <c r="C175" s="82"/>
      <c r="D175" s="105">
        <f>SUM(C176:C182)</f>
        <v>27576200</v>
      </c>
    </row>
    <row r="176" spans="1:4" s="26" customFormat="1" ht="75.75" customHeight="1" x14ac:dyDescent="0.2">
      <c r="A176" s="101" t="s">
        <v>434</v>
      </c>
      <c r="B176" s="102" t="s">
        <v>427</v>
      </c>
      <c r="C176" s="103">
        <v>15860000</v>
      </c>
    </row>
    <row r="177" spans="1:4" s="26" customFormat="1" ht="75.75" customHeight="1" x14ac:dyDescent="0.2">
      <c r="A177" s="80" t="s">
        <v>435</v>
      </c>
      <c r="B177" s="57" t="s">
        <v>74</v>
      </c>
      <c r="C177" s="87">
        <v>4769400</v>
      </c>
    </row>
    <row r="178" spans="1:4" s="26" customFormat="1" ht="75.75" customHeight="1" x14ac:dyDescent="0.2">
      <c r="A178" s="80" t="s">
        <v>436</v>
      </c>
      <c r="B178" s="57" t="s">
        <v>74</v>
      </c>
      <c r="C178" s="87">
        <v>4769400</v>
      </c>
    </row>
    <row r="179" spans="1:4" s="26" customFormat="1" ht="75.75" customHeight="1" x14ac:dyDescent="0.2">
      <c r="A179" s="80" t="s">
        <v>437</v>
      </c>
      <c r="B179" s="57" t="s">
        <v>74</v>
      </c>
      <c r="C179" s="87">
        <v>534100</v>
      </c>
    </row>
    <row r="180" spans="1:4" s="26" customFormat="1" ht="75.75" customHeight="1" x14ac:dyDescent="0.2">
      <c r="A180" s="80" t="s">
        <v>438</v>
      </c>
      <c r="B180" s="57" t="s">
        <v>74</v>
      </c>
      <c r="C180" s="87">
        <v>534100</v>
      </c>
    </row>
    <row r="181" spans="1:4" s="26" customFormat="1" ht="75.75" customHeight="1" x14ac:dyDescent="0.2">
      <c r="A181" s="101" t="s">
        <v>439</v>
      </c>
      <c r="B181" s="102" t="s">
        <v>316</v>
      </c>
      <c r="C181" s="103">
        <v>607300</v>
      </c>
    </row>
    <row r="182" spans="1:4" s="26" customFormat="1" ht="75.75" customHeight="1" x14ac:dyDescent="0.2">
      <c r="A182" s="101" t="s">
        <v>440</v>
      </c>
      <c r="B182" s="102" t="s">
        <v>316</v>
      </c>
      <c r="C182" s="103">
        <v>501900</v>
      </c>
    </row>
    <row r="183" spans="1:4" s="26" customFormat="1" ht="48" customHeight="1" x14ac:dyDescent="0.2">
      <c r="A183" s="77" t="s">
        <v>441</v>
      </c>
      <c r="B183" s="82"/>
      <c r="C183" s="82"/>
      <c r="D183" s="107">
        <f>SUM(C184:C186)</f>
        <v>48650000</v>
      </c>
    </row>
    <row r="184" spans="1:4" s="26" customFormat="1" ht="67.5" customHeight="1" x14ac:dyDescent="0.2">
      <c r="A184" s="80" t="s">
        <v>445</v>
      </c>
      <c r="B184" s="57" t="s">
        <v>226</v>
      </c>
      <c r="C184" s="88">
        <v>11400000</v>
      </c>
    </row>
    <row r="185" spans="1:4" s="26" customFormat="1" ht="67.5" customHeight="1" x14ac:dyDescent="0.2">
      <c r="A185" s="80" t="s">
        <v>446</v>
      </c>
      <c r="B185" s="57" t="s">
        <v>226</v>
      </c>
      <c r="C185" s="88">
        <v>21750000</v>
      </c>
    </row>
    <row r="186" spans="1:4" s="26" customFormat="1" ht="67.5" customHeight="1" x14ac:dyDescent="0.2">
      <c r="A186" s="80" t="s">
        <v>447</v>
      </c>
      <c r="B186" s="57" t="s">
        <v>226</v>
      </c>
      <c r="C186" s="88">
        <v>15500000</v>
      </c>
    </row>
    <row r="187" spans="1:4" s="26" customFormat="1" ht="51" customHeight="1" x14ac:dyDescent="0.2">
      <c r="A187" s="77" t="s">
        <v>448</v>
      </c>
      <c r="B187" s="82"/>
      <c r="C187" s="82"/>
      <c r="D187" s="107">
        <f>C188</f>
        <v>2949400</v>
      </c>
    </row>
    <row r="188" spans="1:4" s="26" customFormat="1" ht="54.75" customHeight="1" x14ac:dyDescent="0.2">
      <c r="A188" s="89" t="s">
        <v>449</v>
      </c>
      <c r="B188" s="57" t="s">
        <v>451</v>
      </c>
      <c r="C188" s="88">
        <v>2949400</v>
      </c>
    </row>
    <row r="189" spans="1:4" ht="50.25" customHeight="1" x14ac:dyDescent="0.2">
      <c r="A189" s="70" t="s">
        <v>524</v>
      </c>
      <c r="B189" s="71"/>
      <c r="C189" s="71"/>
    </row>
    <row r="190" spans="1:4" ht="35.25" customHeight="1" x14ac:dyDescent="0.2">
      <c r="A190" s="72" t="s">
        <v>523</v>
      </c>
      <c r="B190" s="73"/>
      <c r="C190" s="73"/>
    </row>
    <row r="191" spans="1:4" ht="35.25" customHeight="1" x14ac:dyDescent="0.2">
      <c r="A191" s="84" t="s">
        <v>453</v>
      </c>
      <c r="B191" s="73"/>
      <c r="C191" s="73"/>
      <c r="D191" s="106">
        <f>SUM(C192)</f>
        <v>10800000</v>
      </c>
    </row>
    <row r="192" spans="1:4" s="26" customFormat="1" ht="51" customHeight="1" x14ac:dyDescent="0.2">
      <c r="A192" s="90" t="s">
        <v>454</v>
      </c>
      <c r="B192" s="81" t="s">
        <v>457</v>
      </c>
      <c r="C192" s="91">
        <v>10800000</v>
      </c>
    </row>
    <row r="193" spans="1:4" s="26" customFormat="1" ht="35.25" customHeight="1" x14ac:dyDescent="0.2">
      <c r="A193" s="77" t="s">
        <v>458</v>
      </c>
      <c r="B193" s="73"/>
      <c r="C193" s="73"/>
      <c r="D193" s="105">
        <f>SUM(C194:C195)</f>
        <v>46900000</v>
      </c>
    </row>
    <row r="194" spans="1:4" s="26" customFormat="1" ht="60.75" customHeight="1" x14ac:dyDescent="0.2">
      <c r="A194" s="80" t="s">
        <v>464</v>
      </c>
      <c r="B194" s="74" t="s">
        <v>461</v>
      </c>
      <c r="C194" s="76">
        <v>20700000</v>
      </c>
      <c r="D194" s="105"/>
    </row>
    <row r="195" spans="1:4" s="26" customFormat="1" ht="60.75" customHeight="1" x14ac:dyDescent="0.2">
      <c r="A195" s="80" t="s">
        <v>463</v>
      </c>
      <c r="B195" s="74" t="s">
        <v>461</v>
      </c>
      <c r="C195" s="76">
        <v>26200000</v>
      </c>
    </row>
    <row r="196" spans="1:4" s="26" customFormat="1" ht="35.25" customHeight="1" x14ac:dyDescent="0.2">
      <c r="A196" s="77" t="s">
        <v>462</v>
      </c>
      <c r="B196" s="73"/>
      <c r="C196" s="73"/>
      <c r="D196" s="105">
        <f>SUM(C197:C203)</f>
        <v>9220000</v>
      </c>
    </row>
    <row r="197" spans="1:4" s="26" customFormat="1" ht="46.5" customHeight="1" x14ac:dyDescent="0.2">
      <c r="A197" s="101" t="s">
        <v>473</v>
      </c>
      <c r="B197" s="99" t="s">
        <v>314</v>
      </c>
      <c r="C197" s="100">
        <v>731000</v>
      </c>
      <c r="D197" s="105"/>
    </row>
    <row r="198" spans="1:4" s="26" customFormat="1" ht="46.5" customHeight="1" x14ac:dyDescent="0.2">
      <c r="A198" s="101" t="s">
        <v>474</v>
      </c>
      <c r="B198" s="99" t="s">
        <v>314</v>
      </c>
      <c r="C198" s="100">
        <v>1052000</v>
      </c>
    </row>
    <row r="199" spans="1:4" s="26" customFormat="1" ht="46.5" customHeight="1" x14ac:dyDescent="0.2">
      <c r="A199" s="80" t="s">
        <v>475</v>
      </c>
      <c r="B199" s="74" t="s">
        <v>470</v>
      </c>
      <c r="C199" s="76">
        <v>2858600</v>
      </c>
    </row>
    <row r="200" spans="1:4" s="26" customFormat="1" ht="46.5" customHeight="1" x14ac:dyDescent="0.2">
      <c r="A200" s="80" t="s">
        <v>476</v>
      </c>
      <c r="B200" s="74" t="s">
        <v>470</v>
      </c>
      <c r="C200" s="76">
        <v>1272400</v>
      </c>
    </row>
    <row r="201" spans="1:4" s="26" customFormat="1" ht="46.5" customHeight="1" x14ac:dyDescent="0.2">
      <c r="A201" s="80" t="s">
        <v>477</v>
      </c>
      <c r="B201" s="74" t="s">
        <v>470</v>
      </c>
      <c r="C201" s="76">
        <v>1177000</v>
      </c>
      <c r="D201" s="108"/>
    </row>
    <row r="202" spans="1:4" s="26" customFormat="1" ht="46.5" customHeight="1" x14ac:dyDescent="0.2">
      <c r="A202" s="80" t="s">
        <v>478</v>
      </c>
      <c r="B202" s="74" t="s">
        <v>471</v>
      </c>
      <c r="C202" s="76">
        <v>329000</v>
      </c>
    </row>
    <row r="203" spans="1:4" s="26" customFormat="1" ht="46.5" customHeight="1" x14ac:dyDescent="0.2">
      <c r="A203" s="80" t="s">
        <v>479</v>
      </c>
      <c r="B203" s="74" t="s">
        <v>472</v>
      </c>
      <c r="C203" s="76">
        <v>1800000</v>
      </c>
    </row>
    <row r="204" spans="1:4" s="26" customFormat="1" ht="48" customHeight="1" x14ac:dyDescent="0.2">
      <c r="A204" s="77" t="s">
        <v>480</v>
      </c>
      <c r="B204" s="73"/>
      <c r="C204" s="73"/>
      <c r="D204" s="105">
        <f>SUM(C205:C206)</f>
        <v>13176400</v>
      </c>
    </row>
    <row r="205" spans="1:4" s="26" customFormat="1" ht="49.5" customHeight="1" x14ac:dyDescent="0.2">
      <c r="A205" s="75" t="s">
        <v>485</v>
      </c>
      <c r="B205" s="74" t="s">
        <v>483</v>
      </c>
      <c r="C205" s="76">
        <v>2056400</v>
      </c>
    </row>
    <row r="206" spans="1:4" s="26" customFormat="1" ht="49.5" customHeight="1" x14ac:dyDescent="0.2">
      <c r="A206" s="75" t="s">
        <v>486</v>
      </c>
      <c r="B206" s="74" t="s">
        <v>484</v>
      </c>
      <c r="C206" s="76">
        <v>11120000</v>
      </c>
    </row>
    <row r="207" spans="1:4" ht="42.75" customHeight="1" x14ac:dyDescent="0.2">
      <c r="A207" s="70" t="s">
        <v>60</v>
      </c>
      <c r="B207" s="71"/>
      <c r="C207" s="71"/>
    </row>
    <row r="208" spans="1:4" ht="35.25" customHeight="1" x14ac:dyDescent="0.2">
      <c r="A208" s="72" t="s">
        <v>523</v>
      </c>
      <c r="B208" s="73"/>
      <c r="C208" s="73"/>
    </row>
    <row r="209" spans="1:4" ht="35.25" customHeight="1" x14ac:dyDescent="0.2">
      <c r="A209" s="84" t="s">
        <v>487</v>
      </c>
      <c r="B209" s="73"/>
      <c r="C209" s="73"/>
      <c r="D209" s="106">
        <f>SUM(C210:C220)</f>
        <v>75229600</v>
      </c>
    </row>
    <row r="210" spans="1:4" ht="42.75" customHeight="1" x14ac:dyDescent="0.2">
      <c r="A210" s="104" t="s">
        <v>500</v>
      </c>
      <c r="B210" s="99" t="s">
        <v>316</v>
      </c>
      <c r="C210" s="100">
        <v>23000000</v>
      </c>
    </row>
    <row r="211" spans="1:4" ht="42.75" customHeight="1" x14ac:dyDescent="0.2">
      <c r="A211" s="104" t="s">
        <v>501</v>
      </c>
      <c r="B211" s="99" t="s">
        <v>316</v>
      </c>
      <c r="C211" s="100">
        <v>4037000</v>
      </c>
    </row>
    <row r="212" spans="1:4" ht="42.75" customHeight="1" x14ac:dyDescent="0.2">
      <c r="A212" s="86" t="s">
        <v>502</v>
      </c>
      <c r="B212" s="74" t="s">
        <v>317</v>
      </c>
      <c r="C212" s="76">
        <v>15000000</v>
      </c>
    </row>
    <row r="213" spans="1:4" ht="42.75" customHeight="1" x14ac:dyDescent="0.2">
      <c r="A213" s="86" t="s">
        <v>503</v>
      </c>
      <c r="B213" s="74" t="s">
        <v>317</v>
      </c>
      <c r="C213" s="76">
        <v>25000000</v>
      </c>
    </row>
    <row r="214" spans="1:4" ht="42.75" customHeight="1" x14ac:dyDescent="0.2">
      <c r="A214" s="104" t="s">
        <v>504</v>
      </c>
      <c r="B214" s="99" t="s">
        <v>318</v>
      </c>
      <c r="C214" s="100">
        <v>2000000</v>
      </c>
    </row>
    <row r="215" spans="1:4" ht="42.75" customHeight="1" x14ac:dyDescent="0.2">
      <c r="A215" s="104" t="s">
        <v>505</v>
      </c>
      <c r="B215" s="99" t="s">
        <v>318</v>
      </c>
      <c r="C215" s="100">
        <v>770000</v>
      </c>
    </row>
    <row r="216" spans="1:4" ht="42.75" customHeight="1" x14ac:dyDescent="0.2">
      <c r="A216" s="86" t="s">
        <v>506</v>
      </c>
      <c r="B216" s="74" t="s">
        <v>74</v>
      </c>
      <c r="C216" s="76">
        <v>1150000</v>
      </c>
    </row>
    <row r="217" spans="1:4" ht="42.75" customHeight="1" x14ac:dyDescent="0.2">
      <c r="A217" s="86" t="s">
        <v>507</v>
      </c>
      <c r="B217" s="74" t="s">
        <v>74</v>
      </c>
      <c r="C217" s="76">
        <v>2176600</v>
      </c>
    </row>
    <row r="218" spans="1:4" ht="42.75" customHeight="1" x14ac:dyDescent="0.2">
      <c r="A218" s="86" t="s">
        <v>508</v>
      </c>
      <c r="B218" s="74" t="s">
        <v>74</v>
      </c>
      <c r="C218" s="76">
        <v>520000</v>
      </c>
    </row>
    <row r="219" spans="1:4" ht="42.75" customHeight="1" x14ac:dyDescent="0.2">
      <c r="A219" s="86" t="s">
        <v>509</v>
      </c>
      <c r="B219" s="74" t="s">
        <v>74</v>
      </c>
      <c r="C219" s="76">
        <v>766000</v>
      </c>
    </row>
    <row r="220" spans="1:4" ht="42.75" customHeight="1" x14ac:dyDescent="0.2">
      <c r="A220" s="86" t="s">
        <v>510</v>
      </c>
      <c r="B220" s="74" t="s">
        <v>74</v>
      </c>
      <c r="C220" s="76">
        <v>810000</v>
      </c>
    </row>
    <row r="221" spans="1:4" ht="69.75" customHeight="1" x14ac:dyDescent="0.2">
      <c r="A221" s="77" t="s">
        <v>512</v>
      </c>
      <c r="B221" s="73"/>
      <c r="C221" s="73"/>
      <c r="D221" s="106">
        <f>SUM(C222)</f>
        <v>900000</v>
      </c>
    </row>
    <row r="222" spans="1:4" ht="79.5" customHeight="1" x14ac:dyDescent="0.2">
      <c r="A222" s="80" t="s">
        <v>513</v>
      </c>
      <c r="B222" s="74" t="s">
        <v>511</v>
      </c>
      <c r="C222" s="76">
        <v>900000</v>
      </c>
    </row>
    <row r="223" spans="1:4" ht="48" customHeight="1" x14ac:dyDescent="0.2">
      <c r="A223" s="77" t="s">
        <v>522</v>
      </c>
      <c r="B223" s="73"/>
      <c r="C223" s="73"/>
      <c r="D223" s="106">
        <f>SUM(C224:C226)</f>
        <v>17052400</v>
      </c>
    </row>
    <row r="224" spans="1:4" ht="42" customHeight="1" x14ac:dyDescent="0.2">
      <c r="A224" s="89" t="s">
        <v>519</v>
      </c>
      <c r="B224" s="74" t="s">
        <v>518</v>
      </c>
      <c r="C224" s="76">
        <v>4872400</v>
      </c>
      <c r="D224" s="110"/>
    </row>
    <row r="225" spans="1:3" ht="42" customHeight="1" x14ac:dyDescent="0.2">
      <c r="A225" s="89" t="s">
        <v>520</v>
      </c>
      <c r="B225" s="74" t="s">
        <v>518</v>
      </c>
      <c r="C225" s="76">
        <v>2250000</v>
      </c>
    </row>
    <row r="226" spans="1:3" ht="42" customHeight="1" x14ac:dyDescent="0.2">
      <c r="A226" s="98" t="s">
        <v>521</v>
      </c>
      <c r="B226" s="99" t="s">
        <v>427</v>
      </c>
      <c r="C226" s="100">
        <v>9930000</v>
      </c>
    </row>
    <row r="227" spans="1:3" ht="42.75" customHeight="1" x14ac:dyDescent="0.2">
      <c r="A227" s="72" t="s">
        <v>18</v>
      </c>
      <c r="B227" s="73" t="s">
        <v>511</v>
      </c>
      <c r="C227" s="92">
        <v>10000000</v>
      </c>
    </row>
    <row r="228" spans="1:3" ht="20.25" x14ac:dyDescent="0.2">
      <c r="A228" s="93" t="s">
        <v>2</v>
      </c>
      <c r="B228" s="71"/>
      <c r="C228" s="96">
        <f>SUM(C6:C227)</f>
        <v>1178954900</v>
      </c>
    </row>
    <row r="230" spans="1:3" ht="24" x14ac:dyDescent="0.2">
      <c r="A230" s="94"/>
      <c r="C230" s="97"/>
    </row>
    <row r="231" spans="1:3" ht="24" x14ac:dyDescent="0.2">
      <c r="A231" s="94"/>
    </row>
    <row r="232" spans="1:3" ht="24" x14ac:dyDescent="0.2">
      <c r="A232" s="94"/>
    </row>
    <row r="233" spans="1:3" ht="24" x14ac:dyDescent="0.2">
      <c r="A233" s="94"/>
    </row>
    <row r="234" spans="1:3" ht="24" x14ac:dyDescent="0.2">
      <c r="A234" s="94"/>
    </row>
    <row r="235" spans="1:3" ht="24" x14ac:dyDescent="0.2">
      <c r="A235" s="94"/>
    </row>
    <row r="236" spans="1:3" ht="24" x14ac:dyDescent="0.2">
      <c r="A236" s="94"/>
    </row>
    <row r="237" spans="1:3" ht="24" x14ac:dyDescent="0.2">
      <c r="A237" s="94"/>
    </row>
    <row r="238" spans="1:3" ht="24" x14ac:dyDescent="0.2">
      <c r="A238" s="94"/>
    </row>
    <row r="239" spans="1:3" ht="24" x14ac:dyDescent="0.2">
      <c r="A239" s="94"/>
    </row>
    <row r="240" spans="1:3" ht="24" x14ac:dyDescent="0.2">
      <c r="A240" s="94"/>
    </row>
    <row r="241" spans="1:1" ht="24" x14ac:dyDescent="0.2">
      <c r="A241" s="94"/>
    </row>
    <row r="242" spans="1:1" ht="24" x14ac:dyDescent="0.2">
      <c r="A242" s="94"/>
    </row>
    <row r="243" spans="1:1" ht="24" x14ac:dyDescent="0.2">
      <c r="A243" s="94"/>
    </row>
    <row r="244" spans="1:1" ht="24" x14ac:dyDescent="0.2">
      <c r="A244" s="94"/>
    </row>
    <row r="245" spans="1:1" ht="24" x14ac:dyDescent="0.2">
      <c r="A245" s="94"/>
    </row>
    <row r="246" spans="1:1" ht="24" x14ac:dyDescent="0.2">
      <c r="A246" s="94"/>
    </row>
    <row r="247" spans="1:1" ht="24" x14ac:dyDescent="0.2">
      <c r="A247" s="94"/>
    </row>
    <row r="248" spans="1:1" ht="24" x14ac:dyDescent="0.2">
      <c r="A248" s="94"/>
    </row>
  </sheetData>
  <autoFilter ref="B1:B248"/>
  <mergeCells count="2">
    <mergeCell ref="A1:E1"/>
    <mergeCell ref="A2:E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Layout" zoomScaleNormal="100" zoomScaleSheetLayoutView="100" workbookViewId="0">
      <selection activeCell="B6" sqref="B6"/>
    </sheetView>
  </sheetViews>
  <sheetFormatPr defaultRowHeight="20.25" x14ac:dyDescent="0.2"/>
  <cols>
    <col min="1" max="1" width="4.125" style="194" customWidth="1"/>
    <col min="2" max="2" width="55.5" style="208" customWidth="1"/>
    <col min="3" max="3" width="15.5" style="209" customWidth="1"/>
    <col min="4" max="16384" width="9" style="200"/>
  </cols>
  <sheetData>
    <row r="1" spans="1:3" s="194" customFormat="1" ht="48.75" customHeight="1" x14ac:dyDescent="0.2">
      <c r="A1" s="240" t="s">
        <v>801</v>
      </c>
      <c r="B1" s="240"/>
      <c r="C1" s="240"/>
    </row>
    <row r="2" spans="1:3" s="194" customFormat="1" ht="40.5" x14ac:dyDescent="0.2">
      <c r="A2" s="195" t="s">
        <v>802</v>
      </c>
      <c r="B2" s="196" t="s">
        <v>803</v>
      </c>
      <c r="C2" s="196" t="s">
        <v>804</v>
      </c>
    </row>
    <row r="3" spans="1:3" ht="60.75" x14ac:dyDescent="0.2">
      <c r="A3" s="197">
        <v>1</v>
      </c>
      <c r="B3" s="198" t="s">
        <v>805</v>
      </c>
      <c r="C3" s="199">
        <v>500000</v>
      </c>
    </row>
    <row r="4" spans="1:3" x14ac:dyDescent="0.2">
      <c r="A4" s="201">
        <v>2</v>
      </c>
      <c r="B4" s="202" t="s">
        <v>806</v>
      </c>
      <c r="C4" s="203">
        <v>500000</v>
      </c>
    </row>
    <row r="5" spans="1:3" x14ac:dyDescent="0.2">
      <c r="A5" s="201">
        <v>3</v>
      </c>
      <c r="B5" s="202" t="s">
        <v>807</v>
      </c>
      <c r="C5" s="203">
        <v>1000000</v>
      </c>
    </row>
    <row r="6" spans="1:3" ht="60.75" x14ac:dyDescent="0.2">
      <c r="A6" s="201">
        <v>4</v>
      </c>
      <c r="B6" s="202" t="s">
        <v>808</v>
      </c>
      <c r="C6" s="203">
        <v>1000000</v>
      </c>
    </row>
    <row r="7" spans="1:3" x14ac:dyDescent="0.2">
      <c r="A7" s="201">
        <v>5</v>
      </c>
      <c r="B7" s="202" t="s">
        <v>809</v>
      </c>
      <c r="C7" s="203">
        <v>4500000</v>
      </c>
    </row>
    <row r="8" spans="1:3" ht="40.5" x14ac:dyDescent="0.2">
      <c r="A8" s="201">
        <v>6</v>
      </c>
      <c r="B8" s="202" t="s">
        <v>810</v>
      </c>
      <c r="C8" s="203">
        <v>1000000</v>
      </c>
    </row>
    <row r="9" spans="1:3" ht="60.75" x14ac:dyDescent="0.2">
      <c r="A9" s="201">
        <v>7</v>
      </c>
      <c r="B9" s="202" t="s">
        <v>811</v>
      </c>
      <c r="C9" s="203">
        <v>1000000</v>
      </c>
    </row>
    <row r="10" spans="1:3" x14ac:dyDescent="0.2">
      <c r="A10" s="204">
        <v>8</v>
      </c>
      <c r="B10" s="205" t="s">
        <v>812</v>
      </c>
      <c r="C10" s="206">
        <v>500000</v>
      </c>
    </row>
    <row r="11" spans="1:3" ht="36" customHeight="1" x14ac:dyDescent="0.2">
      <c r="A11" s="195"/>
      <c r="B11" s="196" t="s">
        <v>2</v>
      </c>
      <c r="C11" s="207">
        <f>SUM(C3:C10)</f>
        <v>10000000</v>
      </c>
    </row>
  </sheetData>
  <mergeCells count="1">
    <mergeCell ref="A1:C1"/>
  </mergeCells>
  <pageMargins left="1.1811023622047245" right="0.78740157480314965" top="0.78740157480314965" bottom="0.78740157480314965" header="0.31496062992125984" footer="0.31496062992125984"/>
  <pageSetup paperSize="9" orientation="portrait" r:id="rId1"/>
  <headerFooter>
    <oddHeader>&amp;C&amp;"TH SarabunIT๙,ตัวหนา"&amp;16ง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7" zoomScale="130" zoomScaleNormal="130" workbookViewId="0">
      <selection activeCell="B18" sqref="B18"/>
    </sheetView>
  </sheetViews>
  <sheetFormatPr defaultColWidth="9" defaultRowHeight="15.75" x14ac:dyDescent="0.25"/>
  <cols>
    <col min="1" max="1" width="9" style="4" customWidth="1"/>
    <col min="2" max="2" width="17.25" style="4" customWidth="1"/>
    <col min="3" max="3" width="96.625" style="4" customWidth="1"/>
    <col min="4" max="4" width="9.625" style="4" customWidth="1"/>
    <col min="5" max="9" width="9" style="4" hidden="1" customWidth="1"/>
    <col min="10" max="16384" width="9" style="4"/>
  </cols>
  <sheetData>
    <row r="1" spans="1:3" x14ac:dyDescent="0.25">
      <c r="A1" s="5" t="s">
        <v>19</v>
      </c>
    </row>
    <row r="2" spans="1:3" x14ac:dyDescent="0.25">
      <c r="A2" s="4" t="s">
        <v>20</v>
      </c>
    </row>
    <row r="3" spans="1:3" x14ac:dyDescent="0.25">
      <c r="A3" s="4" t="s">
        <v>21</v>
      </c>
    </row>
    <row r="4" spans="1:3" x14ac:dyDescent="0.25">
      <c r="A4" s="4" t="s">
        <v>22</v>
      </c>
    </row>
    <row r="5" spans="1:3" x14ac:dyDescent="0.25">
      <c r="A5" s="4" t="s">
        <v>26</v>
      </c>
    </row>
    <row r="6" spans="1:3" x14ac:dyDescent="0.25">
      <c r="A6" s="4" t="s">
        <v>27</v>
      </c>
    </row>
    <row r="7" spans="1:3" x14ac:dyDescent="0.25">
      <c r="A7" s="4" t="s">
        <v>23</v>
      </c>
    </row>
    <row r="8" spans="1:3" x14ac:dyDescent="0.25">
      <c r="A8" s="4" t="s">
        <v>28</v>
      </c>
    </row>
    <row r="9" spans="1:3" x14ac:dyDescent="0.25">
      <c r="A9" s="4" t="s">
        <v>29</v>
      </c>
    </row>
    <row r="10" spans="1:3" x14ac:dyDescent="0.25">
      <c r="A10" s="4" t="s">
        <v>24</v>
      </c>
    </row>
    <row r="11" spans="1:3" x14ac:dyDescent="0.25">
      <c r="A11" s="4" t="s">
        <v>25</v>
      </c>
    </row>
    <row r="12" spans="1:3" x14ac:dyDescent="0.25">
      <c r="A12" s="6" t="s">
        <v>41</v>
      </c>
      <c r="B12" s="6"/>
      <c r="C12" s="6"/>
    </row>
    <row r="13" spans="1:3" x14ac:dyDescent="0.25">
      <c r="A13" s="6"/>
      <c r="B13" s="241" t="s">
        <v>42</v>
      </c>
      <c r="C13" s="241"/>
    </row>
    <row r="14" spans="1:3" x14ac:dyDescent="0.25">
      <c r="A14" s="6"/>
      <c r="B14" s="6" t="s">
        <v>43</v>
      </c>
      <c r="C14" s="6"/>
    </row>
    <row r="15" spans="1:3" x14ac:dyDescent="0.25">
      <c r="A15" s="6"/>
      <c r="B15" s="6" t="s">
        <v>44</v>
      </c>
      <c r="C15" s="6"/>
    </row>
    <row r="16" spans="1:3" x14ac:dyDescent="0.25">
      <c r="A16" s="6"/>
      <c r="B16" s="241" t="s">
        <v>45</v>
      </c>
      <c r="C16" s="241"/>
    </row>
    <row r="17" spans="1:3" x14ac:dyDescent="0.25">
      <c r="A17" s="6"/>
      <c r="B17" s="6" t="s">
        <v>46</v>
      </c>
      <c r="C17" s="6"/>
    </row>
    <row r="18" spans="1:3" x14ac:dyDescent="0.25">
      <c r="A18" s="6"/>
      <c r="B18" s="6" t="s">
        <v>47</v>
      </c>
      <c r="C18" s="6"/>
    </row>
    <row r="19" spans="1:3" x14ac:dyDescent="0.25">
      <c r="A19" s="4" t="s">
        <v>31</v>
      </c>
    </row>
    <row r="20" spans="1:3" x14ac:dyDescent="0.25">
      <c r="A20" s="4" t="s">
        <v>32</v>
      </c>
    </row>
    <row r="21" spans="1:3" x14ac:dyDescent="0.25">
      <c r="A21" s="6" t="s">
        <v>49</v>
      </c>
      <c r="B21" s="6"/>
      <c r="C21" s="6"/>
    </row>
    <row r="22" spans="1:3" x14ac:dyDescent="0.25">
      <c r="A22" s="4" t="s">
        <v>48</v>
      </c>
    </row>
    <row r="23" spans="1:3" x14ac:dyDescent="0.25">
      <c r="A23" s="4" t="s">
        <v>33</v>
      </c>
    </row>
    <row r="24" spans="1:3" x14ac:dyDescent="0.25">
      <c r="A24" s="4" t="s">
        <v>34</v>
      </c>
    </row>
  </sheetData>
  <mergeCells count="2">
    <mergeCell ref="B13:C13"/>
    <mergeCell ref="B16:C1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topLeftCell="A184" zoomScale="115" zoomScaleNormal="115" zoomScaleSheetLayoutView="100" workbookViewId="0">
      <selection activeCell="G192" sqref="G192"/>
    </sheetView>
  </sheetViews>
  <sheetFormatPr defaultRowHeight="14.25" x14ac:dyDescent="0.2"/>
  <cols>
    <col min="1" max="1" width="54.25" style="8" customWidth="1"/>
    <col min="2" max="2" width="14.625" style="8" customWidth="1"/>
    <col min="3" max="5" width="6.75" style="8" customWidth="1"/>
    <col min="6" max="6" width="15.75" style="8" bestFit="1" customWidth="1"/>
    <col min="7" max="13" width="9" style="26"/>
    <col min="14" max="16384" width="9" style="8"/>
  </cols>
  <sheetData>
    <row r="1" spans="1:6" ht="19.5" x14ac:dyDescent="0.2">
      <c r="A1" s="232"/>
      <c r="B1" s="232"/>
      <c r="C1" s="232"/>
      <c r="D1" s="232"/>
      <c r="E1" s="232"/>
      <c r="F1" s="232"/>
    </row>
    <row r="2" spans="1:6" ht="19.5" x14ac:dyDescent="0.2">
      <c r="A2" s="233" t="s">
        <v>770</v>
      </c>
      <c r="B2" s="233"/>
      <c r="C2" s="233"/>
      <c r="D2" s="233"/>
      <c r="E2" s="233"/>
      <c r="F2" s="233"/>
    </row>
    <row r="3" spans="1:6" ht="45" customHeight="1" x14ac:dyDescent="0.2">
      <c r="A3" s="14" t="s">
        <v>15</v>
      </c>
      <c r="B3" s="17" t="s">
        <v>38</v>
      </c>
      <c r="C3" s="17" t="s">
        <v>823</v>
      </c>
      <c r="D3" s="17" t="s">
        <v>824</v>
      </c>
      <c r="E3" s="17" t="s">
        <v>825</v>
      </c>
      <c r="F3" s="15" t="s">
        <v>40</v>
      </c>
    </row>
    <row r="4" spans="1:6" ht="31.5" customHeight="1" x14ac:dyDescent="0.2">
      <c r="A4" s="13" t="s">
        <v>61</v>
      </c>
      <c r="B4" s="18"/>
      <c r="C4" s="18"/>
      <c r="D4" s="18"/>
      <c r="E4" s="18"/>
      <c r="F4" s="18"/>
    </row>
    <row r="5" spans="1:6" ht="19.5" customHeight="1" x14ac:dyDescent="0.2">
      <c r="A5" s="166" t="s">
        <v>73</v>
      </c>
      <c r="B5" s="115"/>
      <c r="C5" s="115"/>
      <c r="D5" s="115"/>
      <c r="E5" s="115"/>
      <c r="F5" s="115"/>
    </row>
    <row r="6" spans="1:6" s="26" customFormat="1" ht="19.5" customHeight="1" x14ac:dyDescent="0.2">
      <c r="A6" s="31" t="s">
        <v>66</v>
      </c>
      <c r="B6" s="32" t="s">
        <v>71</v>
      </c>
      <c r="C6" s="32"/>
      <c r="D6" s="32"/>
      <c r="E6" s="32"/>
      <c r="F6" s="30">
        <v>2590000</v>
      </c>
    </row>
    <row r="7" spans="1:6" s="26" customFormat="1" ht="31.5" customHeight="1" x14ac:dyDescent="0.2">
      <c r="A7" s="13" t="s">
        <v>62</v>
      </c>
      <c r="B7" s="18"/>
      <c r="C7" s="18"/>
      <c r="D7" s="18"/>
      <c r="E7" s="18"/>
      <c r="F7" s="18"/>
    </row>
    <row r="8" spans="1:6" s="26" customFormat="1" ht="20.25" customHeight="1" x14ac:dyDescent="0.2">
      <c r="A8" s="125" t="s">
        <v>98</v>
      </c>
      <c r="B8" s="115"/>
      <c r="C8" s="115"/>
      <c r="D8" s="115"/>
      <c r="E8" s="115"/>
      <c r="F8" s="115"/>
    </row>
    <row r="9" spans="1:6" s="26" customFormat="1" ht="38.25" customHeight="1" x14ac:dyDescent="0.2">
      <c r="A9" s="31" t="s">
        <v>101</v>
      </c>
      <c r="B9" s="32" t="s">
        <v>115</v>
      </c>
      <c r="C9" s="32"/>
      <c r="D9" s="32"/>
      <c r="E9" s="32"/>
      <c r="F9" s="30">
        <v>3000000</v>
      </c>
    </row>
    <row r="10" spans="1:6" s="26" customFormat="1" ht="38.25" customHeight="1" x14ac:dyDescent="0.2">
      <c r="A10" s="31" t="s">
        <v>102</v>
      </c>
      <c r="B10" s="32" t="s">
        <v>115</v>
      </c>
      <c r="C10" s="32"/>
      <c r="D10" s="32"/>
      <c r="E10" s="32"/>
      <c r="F10" s="30">
        <v>3000000</v>
      </c>
    </row>
    <row r="11" spans="1:6" s="26" customFormat="1" ht="38.25" customHeight="1" x14ac:dyDescent="0.2">
      <c r="A11" s="31" t="s">
        <v>103</v>
      </c>
      <c r="B11" s="32" t="s">
        <v>115</v>
      </c>
      <c r="C11" s="32"/>
      <c r="D11" s="32"/>
      <c r="E11" s="32"/>
      <c r="F11" s="30">
        <v>3000000</v>
      </c>
    </row>
    <row r="12" spans="1:6" s="26" customFormat="1" ht="38.25" customHeight="1" x14ac:dyDescent="0.2">
      <c r="A12" s="31" t="s">
        <v>104</v>
      </c>
      <c r="B12" s="32" t="s">
        <v>115</v>
      </c>
      <c r="C12" s="32"/>
      <c r="D12" s="32"/>
      <c r="E12" s="32"/>
      <c r="F12" s="30">
        <v>3000000</v>
      </c>
    </row>
    <row r="13" spans="1:6" s="26" customFormat="1" ht="38.25" customHeight="1" x14ac:dyDescent="0.2">
      <c r="A13" s="31" t="s">
        <v>99</v>
      </c>
      <c r="B13" s="32" t="s">
        <v>115</v>
      </c>
      <c r="C13" s="32"/>
      <c r="D13" s="32"/>
      <c r="E13" s="32"/>
      <c r="F13" s="30">
        <v>4000000</v>
      </c>
    </row>
    <row r="14" spans="1:6" s="26" customFormat="1" ht="38.25" customHeight="1" x14ac:dyDescent="0.2">
      <c r="A14" s="31" t="s">
        <v>105</v>
      </c>
      <c r="B14" s="32" t="s">
        <v>115</v>
      </c>
      <c r="C14" s="32"/>
      <c r="D14" s="32"/>
      <c r="E14" s="32"/>
      <c r="F14" s="30">
        <v>3000000</v>
      </c>
    </row>
    <row r="15" spans="1:6" s="26" customFormat="1" ht="38.25" customHeight="1" x14ac:dyDescent="0.2">
      <c r="A15" s="31" t="s">
        <v>106</v>
      </c>
      <c r="B15" s="32" t="s">
        <v>115</v>
      </c>
      <c r="C15" s="32"/>
      <c r="D15" s="32"/>
      <c r="E15" s="32"/>
      <c r="F15" s="30">
        <v>3500000</v>
      </c>
    </row>
    <row r="16" spans="1:6" s="26" customFormat="1" ht="38.25" customHeight="1" x14ac:dyDescent="0.2">
      <c r="A16" s="31" t="s">
        <v>107</v>
      </c>
      <c r="B16" s="32" t="s">
        <v>115</v>
      </c>
      <c r="C16" s="32"/>
      <c r="D16" s="32"/>
      <c r="E16" s="32"/>
      <c r="F16" s="30">
        <v>5000000</v>
      </c>
    </row>
    <row r="17" spans="1:6" s="26" customFormat="1" ht="38.25" customHeight="1" x14ac:dyDescent="0.2">
      <c r="A17" s="31" t="s">
        <v>108</v>
      </c>
      <c r="B17" s="32" t="s">
        <v>115</v>
      </c>
      <c r="C17" s="32"/>
      <c r="D17" s="32"/>
      <c r="E17" s="32"/>
      <c r="F17" s="30">
        <v>5000000</v>
      </c>
    </row>
    <row r="18" spans="1:6" s="26" customFormat="1" ht="38.25" customHeight="1" x14ac:dyDescent="0.2">
      <c r="A18" s="31" t="s">
        <v>109</v>
      </c>
      <c r="B18" s="32" t="s">
        <v>82</v>
      </c>
      <c r="C18" s="32"/>
      <c r="D18" s="32"/>
      <c r="E18" s="32"/>
      <c r="F18" s="30">
        <v>6000000</v>
      </c>
    </row>
    <row r="19" spans="1:6" s="26" customFormat="1" ht="38.25" customHeight="1" x14ac:dyDescent="0.2">
      <c r="A19" s="31" t="s">
        <v>110</v>
      </c>
      <c r="B19" s="32" t="s">
        <v>82</v>
      </c>
      <c r="C19" s="32"/>
      <c r="D19" s="32"/>
      <c r="E19" s="32"/>
      <c r="F19" s="30">
        <v>6000000</v>
      </c>
    </row>
    <row r="20" spans="1:6" s="26" customFormat="1" ht="36" customHeight="1" x14ac:dyDescent="0.2">
      <c r="A20" s="41" t="s">
        <v>533</v>
      </c>
      <c r="B20" s="32" t="s">
        <v>116</v>
      </c>
      <c r="C20" s="32"/>
      <c r="D20" s="32"/>
      <c r="E20" s="32"/>
      <c r="F20" s="30">
        <v>9000000</v>
      </c>
    </row>
    <row r="21" spans="1:6" s="26" customFormat="1" ht="15.75" customHeight="1" x14ac:dyDescent="0.2">
      <c r="A21" s="165" t="s">
        <v>117</v>
      </c>
      <c r="B21" s="115"/>
      <c r="C21" s="115"/>
      <c r="D21" s="115"/>
      <c r="E21" s="115"/>
      <c r="F21" s="115"/>
    </row>
    <row r="22" spans="1:6" s="26" customFormat="1" ht="31.5" customHeight="1" x14ac:dyDescent="0.2">
      <c r="A22" s="42" t="s">
        <v>118</v>
      </c>
      <c r="B22" s="32" t="s">
        <v>116</v>
      </c>
      <c r="C22" s="32"/>
      <c r="D22" s="32"/>
      <c r="E22" s="32"/>
      <c r="F22" s="47">
        <v>1000000</v>
      </c>
    </row>
    <row r="23" spans="1:6" s="26" customFormat="1" ht="31.5" customHeight="1" x14ac:dyDescent="0.2">
      <c r="A23" s="42" t="s">
        <v>119</v>
      </c>
      <c r="B23" s="32" t="s">
        <v>116</v>
      </c>
      <c r="C23" s="32"/>
      <c r="D23" s="32"/>
      <c r="E23" s="32"/>
      <c r="F23" s="47">
        <v>4000000</v>
      </c>
    </row>
    <row r="24" spans="1:6" s="26" customFormat="1" ht="31.5" customHeight="1" x14ac:dyDescent="0.2">
      <c r="A24" s="42" t="s">
        <v>120</v>
      </c>
      <c r="B24" s="32" t="s">
        <v>116</v>
      </c>
      <c r="C24" s="32"/>
      <c r="D24" s="32"/>
      <c r="E24" s="32"/>
      <c r="F24" s="47">
        <v>5000000</v>
      </c>
    </row>
    <row r="25" spans="1:6" s="26" customFormat="1" ht="31.5" customHeight="1" x14ac:dyDescent="0.2">
      <c r="A25" s="42" t="s">
        <v>121</v>
      </c>
      <c r="B25" s="32" t="s">
        <v>116</v>
      </c>
      <c r="C25" s="32"/>
      <c r="D25" s="32"/>
      <c r="E25" s="32"/>
      <c r="F25" s="47">
        <v>5000000</v>
      </c>
    </row>
    <row r="26" spans="1:6" s="26" customFormat="1" ht="21.75" customHeight="1" x14ac:dyDescent="0.2">
      <c r="A26" s="165" t="s">
        <v>126</v>
      </c>
      <c r="B26" s="115"/>
      <c r="C26" s="115"/>
      <c r="D26" s="115"/>
      <c r="E26" s="115"/>
      <c r="F26" s="115"/>
    </row>
    <row r="27" spans="1:6" s="26" customFormat="1" ht="33.75" customHeight="1" x14ac:dyDescent="0.2">
      <c r="A27" s="42" t="s">
        <v>131</v>
      </c>
      <c r="B27" s="32" t="s">
        <v>127</v>
      </c>
      <c r="C27" s="32"/>
      <c r="D27" s="32"/>
      <c r="E27" s="32"/>
      <c r="F27" s="30">
        <v>34200000</v>
      </c>
    </row>
    <row r="28" spans="1:6" s="26" customFormat="1" ht="51.75" customHeight="1" x14ac:dyDescent="0.2">
      <c r="A28" s="42" t="s">
        <v>132</v>
      </c>
      <c r="B28" s="32" t="s">
        <v>128</v>
      </c>
      <c r="C28" s="32"/>
      <c r="D28" s="32"/>
      <c r="E28" s="32"/>
      <c r="F28" s="30">
        <v>21500000</v>
      </c>
    </row>
    <row r="29" spans="1:6" s="26" customFormat="1" ht="31.5" customHeight="1" x14ac:dyDescent="0.2">
      <c r="A29" s="13" t="s">
        <v>63</v>
      </c>
      <c r="B29" s="18"/>
      <c r="C29" s="18"/>
      <c r="D29" s="18"/>
      <c r="E29" s="18"/>
      <c r="F29" s="18"/>
    </row>
    <row r="30" spans="1:6" s="26" customFormat="1" ht="19.5" customHeight="1" x14ac:dyDescent="0.2">
      <c r="A30" s="167" t="s">
        <v>133</v>
      </c>
      <c r="B30" s="115"/>
      <c r="C30" s="115"/>
      <c r="D30" s="115"/>
      <c r="E30" s="115"/>
      <c r="F30" s="115"/>
    </row>
    <row r="31" spans="1:6" s="26" customFormat="1" ht="36" customHeight="1" x14ac:dyDescent="0.2">
      <c r="A31" s="42" t="s">
        <v>156</v>
      </c>
      <c r="B31" s="32" t="s">
        <v>134</v>
      </c>
      <c r="C31" s="32"/>
      <c r="D31" s="32"/>
      <c r="E31" s="32"/>
      <c r="F31" s="30">
        <v>959500</v>
      </c>
    </row>
    <row r="32" spans="1:6" s="26" customFormat="1" ht="35.25" customHeight="1" x14ac:dyDescent="0.2">
      <c r="A32" s="42" t="s">
        <v>157</v>
      </c>
      <c r="B32" s="32" t="s">
        <v>135</v>
      </c>
      <c r="C32" s="32"/>
      <c r="D32" s="32"/>
      <c r="E32" s="32"/>
      <c r="F32" s="30">
        <v>2897000</v>
      </c>
    </row>
    <row r="33" spans="1:6" s="26" customFormat="1" ht="35.25" customHeight="1" x14ac:dyDescent="0.2">
      <c r="A33" s="42" t="s">
        <v>158</v>
      </c>
      <c r="B33" s="32" t="s">
        <v>136</v>
      </c>
      <c r="C33" s="32"/>
      <c r="D33" s="32"/>
      <c r="E33" s="32"/>
      <c r="F33" s="30">
        <v>1520000</v>
      </c>
    </row>
    <row r="34" spans="1:6" s="26" customFormat="1" ht="35.25" customHeight="1" x14ac:dyDescent="0.2">
      <c r="A34" s="42" t="s">
        <v>159</v>
      </c>
      <c r="B34" s="32" t="s">
        <v>137</v>
      </c>
      <c r="C34" s="32"/>
      <c r="D34" s="32"/>
      <c r="E34" s="32"/>
      <c r="F34" s="30">
        <v>500000</v>
      </c>
    </row>
    <row r="35" spans="1:6" s="26" customFormat="1" ht="35.25" customHeight="1" x14ac:dyDescent="0.2">
      <c r="A35" s="42" t="s">
        <v>160</v>
      </c>
      <c r="B35" s="32" t="s">
        <v>138</v>
      </c>
      <c r="C35" s="32"/>
      <c r="D35" s="32"/>
      <c r="E35" s="32"/>
      <c r="F35" s="30">
        <v>500000</v>
      </c>
    </row>
    <row r="36" spans="1:6" s="26" customFormat="1" ht="82.5" customHeight="1" x14ac:dyDescent="0.2">
      <c r="A36" s="42" t="s">
        <v>161</v>
      </c>
      <c r="B36" s="32" t="s">
        <v>139</v>
      </c>
      <c r="C36" s="32"/>
      <c r="D36" s="32"/>
      <c r="E36" s="32"/>
      <c r="F36" s="30">
        <v>2400000</v>
      </c>
    </row>
    <row r="37" spans="1:6" s="26" customFormat="1" ht="37.5" customHeight="1" x14ac:dyDescent="0.2">
      <c r="A37" s="42" t="s">
        <v>534</v>
      </c>
      <c r="B37" s="32" t="s">
        <v>138</v>
      </c>
      <c r="C37" s="32"/>
      <c r="D37" s="32"/>
      <c r="E37" s="32"/>
      <c r="F37" s="30">
        <v>4000000</v>
      </c>
    </row>
    <row r="38" spans="1:6" s="26" customFormat="1" ht="37.5" customHeight="1" x14ac:dyDescent="0.2">
      <c r="A38" s="42" t="s">
        <v>535</v>
      </c>
      <c r="B38" s="32" t="s">
        <v>135</v>
      </c>
      <c r="C38" s="32"/>
      <c r="D38" s="32"/>
      <c r="E38" s="32"/>
      <c r="F38" s="30">
        <v>971400</v>
      </c>
    </row>
    <row r="39" spans="1:6" s="26" customFormat="1" ht="37.5" customHeight="1" x14ac:dyDescent="0.2">
      <c r="A39" s="42" t="s">
        <v>536</v>
      </c>
      <c r="B39" s="32" t="s">
        <v>138</v>
      </c>
      <c r="C39" s="32"/>
      <c r="D39" s="32"/>
      <c r="E39" s="32"/>
      <c r="F39" s="30">
        <v>2000000</v>
      </c>
    </row>
    <row r="40" spans="1:6" s="26" customFormat="1" ht="33" customHeight="1" x14ac:dyDescent="0.2">
      <c r="A40" s="42" t="s">
        <v>537</v>
      </c>
      <c r="B40" s="32" t="s">
        <v>140</v>
      </c>
      <c r="C40" s="32"/>
      <c r="D40" s="32"/>
      <c r="E40" s="32"/>
      <c r="F40" s="30">
        <v>3623300</v>
      </c>
    </row>
    <row r="41" spans="1:6" s="26" customFormat="1" ht="35.25" customHeight="1" x14ac:dyDescent="0.2">
      <c r="A41" s="42" t="s">
        <v>538</v>
      </c>
      <c r="B41" s="32" t="s">
        <v>135</v>
      </c>
      <c r="C41" s="32"/>
      <c r="D41" s="32"/>
      <c r="E41" s="32"/>
      <c r="F41" s="55">
        <v>330200</v>
      </c>
    </row>
    <row r="42" spans="1:6" s="26" customFormat="1" ht="21" customHeight="1" x14ac:dyDescent="0.2">
      <c r="A42" s="167" t="s">
        <v>548</v>
      </c>
      <c r="B42" s="115"/>
      <c r="C42" s="115"/>
      <c r="D42" s="115"/>
      <c r="E42" s="115"/>
      <c r="F42" s="115"/>
    </row>
    <row r="43" spans="1:6" s="26" customFormat="1" ht="32.25" customHeight="1" x14ac:dyDescent="0.2">
      <c r="A43" s="51" t="s">
        <v>549</v>
      </c>
      <c r="B43" s="32" t="s">
        <v>138</v>
      </c>
      <c r="C43" s="32"/>
      <c r="D43" s="32"/>
      <c r="E43" s="32"/>
      <c r="F43" s="30">
        <v>482000</v>
      </c>
    </row>
    <row r="44" spans="1:6" s="26" customFormat="1" ht="32.25" customHeight="1" x14ac:dyDescent="0.2">
      <c r="A44" s="51" t="s">
        <v>550</v>
      </c>
      <c r="B44" s="32" t="s">
        <v>138</v>
      </c>
      <c r="C44" s="32"/>
      <c r="D44" s="32"/>
      <c r="E44" s="32"/>
      <c r="F44" s="30">
        <v>200000</v>
      </c>
    </row>
    <row r="45" spans="1:6" s="26" customFormat="1" ht="32.25" customHeight="1" x14ac:dyDescent="0.2">
      <c r="A45" s="51" t="s">
        <v>551</v>
      </c>
      <c r="B45" s="32" t="s">
        <v>134</v>
      </c>
      <c r="C45" s="32"/>
      <c r="D45" s="32"/>
      <c r="E45" s="32"/>
      <c r="F45" s="30">
        <v>30000</v>
      </c>
    </row>
    <row r="46" spans="1:6" s="26" customFormat="1" ht="52.5" customHeight="1" x14ac:dyDescent="0.2">
      <c r="A46" s="51" t="s">
        <v>552</v>
      </c>
      <c r="B46" s="32" t="s">
        <v>138</v>
      </c>
      <c r="C46" s="32"/>
      <c r="D46" s="32"/>
      <c r="E46" s="32"/>
      <c r="F46" s="30">
        <v>3023000</v>
      </c>
    </row>
    <row r="47" spans="1:6" s="26" customFormat="1" ht="31.5" customHeight="1" x14ac:dyDescent="0.2">
      <c r="A47" s="13" t="s">
        <v>64</v>
      </c>
      <c r="B47" s="18"/>
      <c r="C47" s="18"/>
      <c r="D47" s="18"/>
      <c r="E47" s="18"/>
      <c r="F47" s="18"/>
    </row>
    <row r="48" spans="1:6" s="26" customFormat="1" ht="35.25" customHeight="1" x14ac:dyDescent="0.2">
      <c r="A48" s="52" t="s">
        <v>539</v>
      </c>
      <c r="B48" s="20"/>
      <c r="C48" s="20"/>
      <c r="D48" s="20"/>
      <c r="E48" s="20"/>
      <c r="F48" s="20"/>
    </row>
    <row r="49" spans="1:6" s="26" customFormat="1" ht="35.25" customHeight="1" x14ac:dyDescent="0.2">
      <c r="A49" s="42" t="s">
        <v>540</v>
      </c>
      <c r="B49" s="32" t="s">
        <v>226</v>
      </c>
      <c r="C49" s="32"/>
      <c r="D49" s="32"/>
      <c r="E49" s="32"/>
      <c r="F49" s="30">
        <v>14000000</v>
      </c>
    </row>
    <row r="50" spans="1:6" s="26" customFormat="1" ht="35.25" customHeight="1" x14ac:dyDescent="0.2">
      <c r="A50" s="42" t="s">
        <v>541</v>
      </c>
      <c r="B50" s="32" t="s">
        <v>226</v>
      </c>
      <c r="C50" s="32"/>
      <c r="D50" s="32"/>
      <c r="E50" s="32"/>
      <c r="F50" s="30">
        <v>14500000</v>
      </c>
    </row>
    <row r="51" spans="1:6" s="26" customFormat="1" ht="35.25" customHeight="1" x14ac:dyDescent="0.2">
      <c r="A51" s="42" t="s">
        <v>542</v>
      </c>
      <c r="B51" s="32" t="s">
        <v>226</v>
      </c>
      <c r="C51" s="32"/>
      <c r="D51" s="32"/>
      <c r="E51" s="32"/>
      <c r="F51" s="30">
        <v>5500000</v>
      </c>
    </row>
    <row r="52" spans="1:6" s="26" customFormat="1" ht="35.25" customHeight="1" x14ac:dyDescent="0.2">
      <c r="A52" s="42" t="s">
        <v>543</v>
      </c>
      <c r="B52" s="32" t="s">
        <v>226</v>
      </c>
      <c r="C52" s="32"/>
      <c r="D52" s="32"/>
      <c r="E52" s="32"/>
      <c r="F52" s="30">
        <v>18600000</v>
      </c>
    </row>
    <row r="53" spans="1:6" s="26" customFormat="1" ht="35.25" customHeight="1" x14ac:dyDescent="0.2">
      <c r="A53" s="42" t="s">
        <v>544</v>
      </c>
      <c r="B53" s="32" t="s">
        <v>226</v>
      </c>
      <c r="C53" s="32"/>
      <c r="D53" s="32"/>
      <c r="E53" s="32"/>
      <c r="F53" s="30">
        <v>12500000</v>
      </c>
    </row>
    <row r="54" spans="1:6" s="26" customFormat="1" ht="35.25" customHeight="1" x14ac:dyDescent="0.2">
      <c r="A54" s="42" t="s">
        <v>545</v>
      </c>
      <c r="B54" s="32" t="s">
        <v>226</v>
      </c>
      <c r="C54" s="32"/>
      <c r="D54" s="32"/>
      <c r="E54" s="32"/>
      <c r="F54" s="30">
        <v>27750000</v>
      </c>
    </row>
    <row r="55" spans="1:6" s="26" customFormat="1" ht="35.25" customHeight="1" x14ac:dyDescent="0.2">
      <c r="A55" s="42" t="s">
        <v>546</v>
      </c>
      <c r="B55" s="32" t="s">
        <v>226</v>
      </c>
      <c r="C55" s="32"/>
      <c r="D55" s="32"/>
      <c r="E55" s="32"/>
      <c r="F55" s="30">
        <v>15100000</v>
      </c>
    </row>
    <row r="56" spans="1:6" s="26" customFormat="1" ht="34.5" customHeight="1" x14ac:dyDescent="0.2">
      <c r="A56" s="42" t="s">
        <v>547</v>
      </c>
      <c r="B56" s="32" t="s">
        <v>226</v>
      </c>
      <c r="C56" s="32"/>
      <c r="D56" s="32"/>
      <c r="E56" s="32"/>
      <c r="F56" s="30">
        <v>18500000</v>
      </c>
    </row>
    <row r="57" spans="1:6" s="26" customFormat="1" ht="32.25" customHeight="1" x14ac:dyDescent="0.2">
      <c r="A57" s="49" t="s">
        <v>553</v>
      </c>
      <c r="B57" s="48"/>
      <c r="C57" s="48"/>
      <c r="D57" s="48"/>
      <c r="E57" s="48"/>
      <c r="F57" s="48"/>
    </row>
    <row r="58" spans="1:6" s="26" customFormat="1" ht="37.5" customHeight="1" x14ac:dyDescent="0.2">
      <c r="A58" s="42" t="s">
        <v>554</v>
      </c>
      <c r="B58" s="58" t="s">
        <v>313</v>
      </c>
      <c r="C58" s="58"/>
      <c r="D58" s="58"/>
      <c r="E58" s="58"/>
      <c r="F58" s="56">
        <v>8720000</v>
      </c>
    </row>
    <row r="59" spans="1:6" s="26" customFormat="1" ht="37.5" customHeight="1" x14ac:dyDescent="0.2">
      <c r="A59" s="42" t="s">
        <v>555</v>
      </c>
      <c r="B59" s="58" t="s">
        <v>313</v>
      </c>
      <c r="C59" s="58"/>
      <c r="D59" s="58"/>
      <c r="E59" s="58"/>
      <c r="F59" s="56">
        <v>9442000</v>
      </c>
    </row>
    <row r="60" spans="1:6" s="26" customFormat="1" ht="37.5" customHeight="1" x14ac:dyDescent="0.2">
      <c r="A60" s="42" t="s">
        <v>556</v>
      </c>
      <c r="B60" s="58" t="s">
        <v>313</v>
      </c>
      <c r="C60" s="58"/>
      <c r="D60" s="58"/>
      <c r="E60" s="58"/>
      <c r="F60" s="56">
        <v>11200000</v>
      </c>
    </row>
    <row r="61" spans="1:6" s="26" customFormat="1" ht="37.5" customHeight="1" x14ac:dyDescent="0.2">
      <c r="A61" s="42" t="s">
        <v>557</v>
      </c>
      <c r="B61" s="58" t="s">
        <v>313</v>
      </c>
      <c r="C61" s="58"/>
      <c r="D61" s="58"/>
      <c r="E61" s="58"/>
      <c r="F61" s="56">
        <v>7000000</v>
      </c>
    </row>
    <row r="62" spans="1:6" s="26" customFormat="1" ht="51.75" customHeight="1" x14ac:dyDescent="0.2">
      <c r="A62" s="42" t="s">
        <v>558</v>
      </c>
      <c r="B62" s="58" t="s">
        <v>313</v>
      </c>
      <c r="C62" s="58"/>
      <c r="D62" s="58"/>
      <c r="E62" s="58"/>
      <c r="F62" s="56">
        <v>2500000</v>
      </c>
    </row>
    <row r="63" spans="1:6" s="26" customFormat="1" ht="38.25" customHeight="1" x14ac:dyDescent="0.2">
      <c r="A63" s="42" t="s">
        <v>559</v>
      </c>
      <c r="B63" s="58" t="s">
        <v>313</v>
      </c>
      <c r="C63" s="58"/>
      <c r="D63" s="58"/>
      <c r="E63" s="58"/>
      <c r="F63" s="56">
        <v>2050000</v>
      </c>
    </row>
    <row r="64" spans="1:6" s="26" customFormat="1" ht="38.25" customHeight="1" x14ac:dyDescent="0.2">
      <c r="A64" s="42" t="s">
        <v>560</v>
      </c>
      <c r="B64" s="58" t="s">
        <v>313</v>
      </c>
      <c r="C64" s="58"/>
      <c r="D64" s="58"/>
      <c r="E64" s="58"/>
      <c r="F64" s="56">
        <v>16800000</v>
      </c>
    </row>
    <row r="65" spans="1:6" s="26" customFormat="1" ht="38.25" customHeight="1" x14ac:dyDescent="0.2">
      <c r="A65" s="42" t="s">
        <v>584</v>
      </c>
      <c r="B65" s="58" t="s">
        <v>313</v>
      </c>
      <c r="C65" s="58"/>
      <c r="D65" s="58"/>
      <c r="E65" s="58"/>
      <c r="F65" s="56">
        <v>18946000</v>
      </c>
    </row>
    <row r="66" spans="1:6" s="26" customFormat="1" ht="38.25" customHeight="1" x14ac:dyDescent="0.2">
      <c r="A66" s="42" t="s">
        <v>561</v>
      </c>
      <c r="B66" s="58" t="s">
        <v>313</v>
      </c>
      <c r="C66" s="58"/>
      <c r="D66" s="58"/>
      <c r="E66" s="58"/>
      <c r="F66" s="56">
        <v>4740000</v>
      </c>
    </row>
    <row r="67" spans="1:6" s="26" customFormat="1" ht="38.25" customHeight="1" x14ac:dyDescent="0.2">
      <c r="A67" s="42" t="s">
        <v>562</v>
      </c>
      <c r="B67" s="58" t="s">
        <v>313</v>
      </c>
      <c r="C67" s="58"/>
      <c r="D67" s="58"/>
      <c r="E67" s="58"/>
      <c r="F67" s="56">
        <v>7495000</v>
      </c>
    </row>
    <row r="68" spans="1:6" s="26" customFormat="1" ht="38.25" customHeight="1" x14ac:dyDescent="0.2">
      <c r="A68" s="42" t="s">
        <v>563</v>
      </c>
      <c r="B68" s="58" t="s">
        <v>313</v>
      </c>
      <c r="C68" s="58"/>
      <c r="D68" s="58"/>
      <c r="E68" s="58"/>
      <c r="F68" s="56">
        <v>4500000</v>
      </c>
    </row>
    <row r="69" spans="1:6" s="26" customFormat="1" ht="38.25" customHeight="1" x14ac:dyDescent="0.2">
      <c r="A69" s="42" t="s">
        <v>564</v>
      </c>
      <c r="B69" s="58" t="s">
        <v>313</v>
      </c>
      <c r="C69" s="58"/>
      <c r="D69" s="58"/>
      <c r="E69" s="58"/>
      <c r="F69" s="56">
        <v>20696000</v>
      </c>
    </row>
    <row r="70" spans="1:6" s="26" customFormat="1" ht="38.25" customHeight="1" x14ac:dyDescent="0.2">
      <c r="A70" s="42" t="s">
        <v>565</v>
      </c>
      <c r="B70" s="58" t="s">
        <v>314</v>
      </c>
      <c r="C70" s="58"/>
      <c r="D70" s="58"/>
      <c r="E70" s="58"/>
      <c r="F70" s="56">
        <v>1445000</v>
      </c>
    </row>
    <row r="71" spans="1:6" s="26" customFormat="1" ht="38.25" customHeight="1" x14ac:dyDescent="0.2">
      <c r="A71" s="42" t="s">
        <v>567</v>
      </c>
      <c r="B71" s="58" t="s">
        <v>314</v>
      </c>
      <c r="C71" s="58"/>
      <c r="D71" s="58"/>
      <c r="E71" s="58"/>
      <c r="F71" s="56">
        <v>4955000</v>
      </c>
    </row>
    <row r="72" spans="1:6" s="26" customFormat="1" ht="51" customHeight="1" x14ac:dyDescent="0.2">
      <c r="A72" s="42" t="s">
        <v>566</v>
      </c>
      <c r="B72" s="58" t="s">
        <v>314</v>
      </c>
      <c r="C72" s="58"/>
      <c r="D72" s="58"/>
      <c r="E72" s="58"/>
      <c r="F72" s="56">
        <v>3424000</v>
      </c>
    </row>
    <row r="73" spans="1:6" s="26" customFormat="1" ht="38.25" customHeight="1" x14ac:dyDescent="0.2">
      <c r="A73" s="42" t="s">
        <v>347</v>
      </c>
      <c r="B73" s="58" t="s">
        <v>314</v>
      </c>
      <c r="C73" s="58"/>
      <c r="D73" s="58"/>
      <c r="E73" s="58"/>
      <c r="F73" s="56">
        <v>3513000</v>
      </c>
    </row>
    <row r="74" spans="1:6" s="26" customFormat="1" ht="38.25" customHeight="1" x14ac:dyDescent="0.2">
      <c r="A74" s="42" t="s">
        <v>568</v>
      </c>
      <c r="B74" s="58" t="s">
        <v>314</v>
      </c>
      <c r="C74" s="58"/>
      <c r="D74" s="58"/>
      <c r="E74" s="58"/>
      <c r="F74" s="56">
        <v>6500000</v>
      </c>
    </row>
    <row r="75" spans="1:6" s="26" customFormat="1" ht="38.25" customHeight="1" x14ac:dyDescent="0.2">
      <c r="A75" s="42" t="s">
        <v>569</v>
      </c>
      <c r="B75" s="58" t="s">
        <v>314</v>
      </c>
      <c r="C75" s="58"/>
      <c r="D75" s="58"/>
      <c r="E75" s="58"/>
      <c r="F75" s="56">
        <v>5430000</v>
      </c>
    </row>
    <row r="76" spans="1:6" s="26" customFormat="1" ht="55.5" customHeight="1" x14ac:dyDescent="0.2">
      <c r="A76" s="42" t="s">
        <v>570</v>
      </c>
      <c r="B76" s="58" t="s">
        <v>314</v>
      </c>
      <c r="C76" s="58"/>
      <c r="D76" s="58"/>
      <c r="E76" s="58"/>
      <c r="F76" s="56">
        <v>8940000</v>
      </c>
    </row>
    <row r="77" spans="1:6" s="26" customFormat="1" ht="55.5" customHeight="1" x14ac:dyDescent="0.2">
      <c r="A77" s="42" t="s">
        <v>571</v>
      </c>
      <c r="B77" s="58" t="s">
        <v>314</v>
      </c>
      <c r="C77" s="58"/>
      <c r="D77" s="58"/>
      <c r="E77" s="58"/>
      <c r="F77" s="56">
        <v>7434000</v>
      </c>
    </row>
    <row r="78" spans="1:6" s="26" customFormat="1" ht="55.5" customHeight="1" x14ac:dyDescent="0.2">
      <c r="A78" s="42" t="s">
        <v>572</v>
      </c>
      <c r="B78" s="58" t="s">
        <v>314</v>
      </c>
      <c r="C78" s="58"/>
      <c r="D78" s="58"/>
      <c r="E78" s="58"/>
      <c r="F78" s="56">
        <v>6170000</v>
      </c>
    </row>
    <row r="79" spans="1:6" s="26" customFormat="1" ht="38.25" customHeight="1" x14ac:dyDescent="0.2">
      <c r="A79" s="42" t="s">
        <v>574</v>
      </c>
      <c r="B79" s="58" t="s">
        <v>314</v>
      </c>
      <c r="C79" s="58"/>
      <c r="D79" s="58"/>
      <c r="E79" s="58"/>
      <c r="F79" s="56">
        <v>3781000</v>
      </c>
    </row>
    <row r="80" spans="1:6" s="26" customFormat="1" ht="38.25" customHeight="1" x14ac:dyDescent="0.2">
      <c r="A80" s="42" t="s">
        <v>573</v>
      </c>
      <c r="B80" s="58" t="s">
        <v>314</v>
      </c>
      <c r="C80" s="58"/>
      <c r="D80" s="58"/>
      <c r="E80" s="58"/>
      <c r="F80" s="56">
        <v>4042000</v>
      </c>
    </row>
    <row r="81" spans="1:6" s="26" customFormat="1" ht="38.25" customHeight="1" x14ac:dyDescent="0.2">
      <c r="A81" s="42" t="s">
        <v>575</v>
      </c>
      <c r="B81" s="58" t="s">
        <v>314</v>
      </c>
      <c r="C81" s="58"/>
      <c r="D81" s="58"/>
      <c r="E81" s="58"/>
      <c r="F81" s="56">
        <v>1448000</v>
      </c>
    </row>
    <row r="82" spans="1:6" s="26" customFormat="1" ht="53.25" customHeight="1" x14ac:dyDescent="0.2">
      <c r="A82" s="42" t="s">
        <v>576</v>
      </c>
      <c r="B82" s="58" t="s">
        <v>314</v>
      </c>
      <c r="C82" s="58"/>
      <c r="D82" s="58"/>
      <c r="E82" s="58"/>
      <c r="F82" s="56">
        <v>6400000</v>
      </c>
    </row>
    <row r="83" spans="1:6" s="26" customFormat="1" ht="38.25" customHeight="1" x14ac:dyDescent="0.2">
      <c r="A83" s="42" t="s">
        <v>577</v>
      </c>
      <c r="B83" s="58" t="s">
        <v>314</v>
      </c>
      <c r="C83" s="58"/>
      <c r="D83" s="58"/>
      <c r="E83" s="58"/>
      <c r="F83" s="56">
        <v>1506000</v>
      </c>
    </row>
    <row r="84" spans="1:6" s="26" customFormat="1" ht="38.25" customHeight="1" x14ac:dyDescent="0.2">
      <c r="A84" s="42" t="s">
        <v>578</v>
      </c>
      <c r="B84" s="58" t="s">
        <v>314</v>
      </c>
      <c r="C84" s="58"/>
      <c r="D84" s="58"/>
      <c r="E84" s="58"/>
      <c r="F84" s="56">
        <v>4199000</v>
      </c>
    </row>
    <row r="85" spans="1:6" s="26" customFormat="1" ht="38.25" customHeight="1" x14ac:dyDescent="0.2">
      <c r="A85" s="42" t="s">
        <v>579</v>
      </c>
      <c r="B85" s="58" t="s">
        <v>314</v>
      </c>
      <c r="C85" s="58"/>
      <c r="D85" s="58"/>
      <c r="E85" s="58"/>
      <c r="F85" s="56">
        <v>1606000</v>
      </c>
    </row>
    <row r="86" spans="1:6" s="26" customFormat="1" ht="38.25" customHeight="1" x14ac:dyDescent="0.2">
      <c r="A86" s="42" t="s">
        <v>580</v>
      </c>
      <c r="B86" s="58" t="s">
        <v>314</v>
      </c>
      <c r="C86" s="58"/>
      <c r="D86" s="58"/>
      <c r="E86" s="58"/>
      <c r="F86" s="56">
        <v>4726000</v>
      </c>
    </row>
    <row r="87" spans="1:6" s="26" customFormat="1" ht="38.25" customHeight="1" x14ac:dyDescent="0.2">
      <c r="A87" s="42" t="s">
        <v>581</v>
      </c>
      <c r="B87" s="58" t="s">
        <v>314</v>
      </c>
      <c r="C87" s="58"/>
      <c r="D87" s="58"/>
      <c r="E87" s="58"/>
      <c r="F87" s="56">
        <v>2418000</v>
      </c>
    </row>
    <row r="88" spans="1:6" s="26" customFormat="1" ht="38.25" customHeight="1" x14ac:dyDescent="0.2">
      <c r="A88" s="42" t="s">
        <v>582</v>
      </c>
      <c r="B88" s="58" t="s">
        <v>314</v>
      </c>
      <c r="C88" s="58"/>
      <c r="D88" s="58"/>
      <c r="E88" s="58"/>
      <c r="F88" s="56">
        <v>812000</v>
      </c>
    </row>
    <row r="89" spans="1:6" s="26" customFormat="1" ht="38.25" customHeight="1" x14ac:dyDescent="0.2">
      <c r="A89" s="42" t="s">
        <v>583</v>
      </c>
      <c r="B89" s="58" t="s">
        <v>314</v>
      </c>
      <c r="C89" s="58"/>
      <c r="D89" s="58"/>
      <c r="E89" s="58"/>
      <c r="F89" s="56">
        <v>934000</v>
      </c>
    </row>
    <row r="90" spans="1:6" s="26" customFormat="1" ht="38.25" customHeight="1" x14ac:dyDescent="0.2">
      <c r="A90" s="42" t="s">
        <v>585</v>
      </c>
      <c r="B90" s="58" t="s">
        <v>314</v>
      </c>
      <c r="C90" s="58"/>
      <c r="D90" s="58"/>
      <c r="E90" s="58"/>
      <c r="F90" s="56">
        <v>2143000</v>
      </c>
    </row>
    <row r="91" spans="1:6" s="26" customFormat="1" ht="38.25" customHeight="1" x14ac:dyDescent="0.2">
      <c r="A91" s="42" t="s">
        <v>586</v>
      </c>
      <c r="B91" s="58" t="s">
        <v>314</v>
      </c>
      <c r="C91" s="58"/>
      <c r="D91" s="58"/>
      <c r="E91" s="58"/>
      <c r="F91" s="56">
        <v>1976000</v>
      </c>
    </row>
    <row r="92" spans="1:6" s="26" customFormat="1" ht="38.25" customHeight="1" x14ac:dyDescent="0.2">
      <c r="A92" s="42" t="s">
        <v>587</v>
      </c>
      <c r="B92" s="58" t="s">
        <v>314</v>
      </c>
      <c r="C92" s="58"/>
      <c r="D92" s="58"/>
      <c r="E92" s="58"/>
      <c r="F92" s="56">
        <v>5000000</v>
      </c>
    </row>
    <row r="93" spans="1:6" s="26" customFormat="1" ht="38.25" customHeight="1" x14ac:dyDescent="0.2">
      <c r="A93" s="42" t="s">
        <v>588</v>
      </c>
      <c r="B93" s="58" t="s">
        <v>314</v>
      </c>
      <c r="C93" s="58"/>
      <c r="D93" s="58"/>
      <c r="E93" s="58"/>
      <c r="F93" s="56">
        <v>3000000</v>
      </c>
    </row>
    <row r="94" spans="1:6" s="26" customFormat="1" ht="38.25" customHeight="1" x14ac:dyDescent="0.2">
      <c r="A94" s="42" t="s">
        <v>589</v>
      </c>
      <c r="B94" s="58" t="s">
        <v>314</v>
      </c>
      <c r="C94" s="58"/>
      <c r="D94" s="58"/>
      <c r="E94" s="58"/>
      <c r="F94" s="56">
        <v>733000</v>
      </c>
    </row>
    <row r="95" spans="1:6" s="26" customFormat="1" ht="38.25" customHeight="1" x14ac:dyDescent="0.2">
      <c r="A95" s="42" t="s">
        <v>591</v>
      </c>
      <c r="B95" s="58" t="s">
        <v>314</v>
      </c>
      <c r="C95" s="58"/>
      <c r="D95" s="58"/>
      <c r="E95" s="58"/>
      <c r="F95" s="56">
        <v>397000</v>
      </c>
    </row>
    <row r="96" spans="1:6" s="26" customFormat="1" ht="38.25" customHeight="1" x14ac:dyDescent="0.2">
      <c r="A96" s="42" t="s">
        <v>590</v>
      </c>
      <c r="B96" s="58" t="s">
        <v>314</v>
      </c>
      <c r="C96" s="58"/>
      <c r="D96" s="58"/>
      <c r="E96" s="58"/>
      <c r="F96" s="56">
        <v>2219000</v>
      </c>
    </row>
    <row r="97" spans="1:6" s="26" customFormat="1" ht="38.25" customHeight="1" x14ac:dyDescent="0.2">
      <c r="A97" s="42" t="s">
        <v>639</v>
      </c>
      <c r="B97" s="58" t="s">
        <v>314</v>
      </c>
      <c r="C97" s="58"/>
      <c r="D97" s="58"/>
      <c r="E97" s="58"/>
      <c r="F97" s="56">
        <v>2206000</v>
      </c>
    </row>
    <row r="98" spans="1:6" s="26" customFormat="1" ht="38.25" customHeight="1" x14ac:dyDescent="0.2">
      <c r="A98" s="42" t="s">
        <v>638</v>
      </c>
      <c r="B98" s="58" t="s">
        <v>314</v>
      </c>
      <c r="C98" s="58"/>
      <c r="D98" s="58"/>
      <c r="E98" s="58"/>
      <c r="F98" s="56">
        <v>1861000</v>
      </c>
    </row>
    <row r="99" spans="1:6" s="26" customFormat="1" ht="38.25" customHeight="1" x14ac:dyDescent="0.2">
      <c r="A99" s="42" t="s">
        <v>637</v>
      </c>
      <c r="B99" s="58" t="s">
        <v>315</v>
      </c>
      <c r="C99" s="58"/>
      <c r="D99" s="58"/>
      <c r="E99" s="58"/>
      <c r="F99" s="56">
        <v>10934000</v>
      </c>
    </row>
    <row r="100" spans="1:6" s="26" customFormat="1" ht="38.25" customHeight="1" x14ac:dyDescent="0.2">
      <c r="A100" s="42" t="s">
        <v>636</v>
      </c>
      <c r="B100" s="58" t="s">
        <v>316</v>
      </c>
      <c r="C100" s="58"/>
      <c r="D100" s="58"/>
      <c r="E100" s="58"/>
      <c r="F100" s="56">
        <v>7748000</v>
      </c>
    </row>
    <row r="101" spans="1:6" s="26" customFormat="1" ht="38.25" customHeight="1" x14ac:dyDescent="0.2">
      <c r="A101" s="42" t="s">
        <v>635</v>
      </c>
      <c r="B101" s="58" t="s">
        <v>316</v>
      </c>
      <c r="C101" s="58"/>
      <c r="D101" s="58"/>
      <c r="E101" s="58"/>
      <c r="F101" s="56">
        <v>4074000</v>
      </c>
    </row>
    <row r="102" spans="1:6" s="26" customFormat="1" ht="38.25" customHeight="1" x14ac:dyDescent="0.2">
      <c r="A102" s="42" t="s">
        <v>634</v>
      </c>
      <c r="B102" s="58" t="s">
        <v>316</v>
      </c>
      <c r="C102" s="58"/>
      <c r="D102" s="58"/>
      <c r="E102" s="58"/>
      <c r="F102" s="56">
        <v>7237500</v>
      </c>
    </row>
    <row r="103" spans="1:6" s="26" customFormat="1" ht="38.25" customHeight="1" x14ac:dyDescent="0.2">
      <c r="A103" s="42" t="s">
        <v>633</v>
      </c>
      <c r="B103" s="58" t="s">
        <v>317</v>
      </c>
      <c r="C103" s="58"/>
      <c r="D103" s="58"/>
      <c r="E103" s="58"/>
      <c r="F103" s="56">
        <v>39744000</v>
      </c>
    </row>
    <row r="104" spans="1:6" s="26" customFormat="1" ht="38.25" customHeight="1" x14ac:dyDescent="0.2">
      <c r="A104" s="42" t="s">
        <v>632</v>
      </c>
      <c r="B104" s="58" t="s">
        <v>317</v>
      </c>
      <c r="C104" s="58"/>
      <c r="D104" s="58"/>
      <c r="E104" s="58"/>
      <c r="F104" s="56">
        <v>9443000</v>
      </c>
    </row>
    <row r="105" spans="1:6" s="26" customFormat="1" ht="38.25" customHeight="1" x14ac:dyDescent="0.2">
      <c r="A105" s="42" t="s">
        <v>631</v>
      </c>
      <c r="B105" s="58" t="s">
        <v>317</v>
      </c>
      <c r="C105" s="58"/>
      <c r="D105" s="58"/>
      <c r="E105" s="58"/>
      <c r="F105" s="56">
        <v>11660000</v>
      </c>
    </row>
    <row r="106" spans="1:6" s="26" customFormat="1" ht="38.25" customHeight="1" x14ac:dyDescent="0.2">
      <c r="A106" s="42" t="s">
        <v>630</v>
      </c>
      <c r="B106" s="58" t="s">
        <v>317</v>
      </c>
      <c r="C106" s="58"/>
      <c r="D106" s="58"/>
      <c r="E106" s="58"/>
      <c r="F106" s="56">
        <v>7160000</v>
      </c>
    </row>
    <row r="107" spans="1:6" s="26" customFormat="1" ht="38.25" customHeight="1" x14ac:dyDescent="0.2">
      <c r="A107" s="42" t="s">
        <v>629</v>
      </c>
      <c r="B107" s="58" t="s">
        <v>127</v>
      </c>
      <c r="C107" s="58"/>
      <c r="D107" s="58"/>
      <c r="E107" s="58"/>
      <c r="F107" s="56">
        <v>2650000</v>
      </c>
    </row>
    <row r="108" spans="1:6" s="26" customFormat="1" ht="38.25" customHeight="1" x14ac:dyDescent="0.2">
      <c r="A108" s="42" t="s">
        <v>628</v>
      </c>
      <c r="B108" s="58" t="s">
        <v>127</v>
      </c>
      <c r="C108" s="58"/>
      <c r="D108" s="58"/>
      <c r="E108" s="58"/>
      <c r="F108" s="56">
        <v>4375000</v>
      </c>
    </row>
    <row r="109" spans="1:6" s="26" customFormat="1" ht="38.25" customHeight="1" x14ac:dyDescent="0.2">
      <c r="A109" s="42" t="s">
        <v>627</v>
      </c>
      <c r="B109" s="58" t="s">
        <v>127</v>
      </c>
      <c r="C109" s="58"/>
      <c r="D109" s="58"/>
      <c r="E109" s="58"/>
      <c r="F109" s="56">
        <v>1565000</v>
      </c>
    </row>
    <row r="110" spans="1:6" s="26" customFormat="1" ht="38.25" customHeight="1" x14ac:dyDescent="0.2">
      <c r="A110" s="42" t="s">
        <v>626</v>
      </c>
      <c r="B110" s="58" t="s">
        <v>127</v>
      </c>
      <c r="C110" s="58"/>
      <c r="D110" s="58"/>
      <c r="E110" s="58"/>
      <c r="F110" s="56">
        <v>3910000</v>
      </c>
    </row>
    <row r="111" spans="1:6" s="26" customFormat="1" ht="38.25" customHeight="1" x14ac:dyDescent="0.2">
      <c r="A111" s="42" t="s">
        <v>625</v>
      </c>
      <c r="B111" s="58" t="s">
        <v>127</v>
      </c>
      <c r="C111" s="58"/>
      <c r="D111" s="58"/>
      <c r="E111" s="58"/>
      <c r="F111" s="56">
        <v>3265000</v>
      </c>
    </row>
    <row r="112" spans="1:6" s="26" customFormat="1" ht="38.25" customHeight="1" x14ac:dyDescent="0.2">
      <c r="A112" s="42" t="s">
        <v>624</v>
      </c>
      <c r="B112" s="58" t="s">
        <v>127</v>
      </c>
      <c r="C112" s="58"/>
      <c r="D112" s="58"/>
      <c r="E112" s="58"/>
      <c r="F112" s="56">
        <v>1423700</v>
      </c>
    </row>
    <row r="113" spans="1:6" s="26" customFormat="1" ht="48" customHeight="1" x14ac:dyDescent="0.2">
      <c r="A113" s="42" t="s">
        <v>623</v>
      </c>
      <c r="B113" s="58" t="s">
        <v>318</v>
      </c>
      <c r="C113" s="58"/>
      <c r="D113" s="58"/>
      <c r="E113" s="58"/>
      <c r="F113" s="56">
        <v>6879000</v>
      </c>
    </row>
    <row r="114" spans="1:6" s="26" customFormat="1" ht="38.25" customHeight="1" x14ac:dyDescent="0.2">
      <c r="A114" s="42" t="s">
        <v>622</v>
      </c>
      <c r="B114" s="58" t="s">
        <v>318</v>
      </c>
      <c r="C114" s="58"/>
      <c r="D114" s="58"/>
      <c r="E114" s="58"/>
      <c r="F114" s="56">
        <v>7873000</v>
      </c>
    </row>
    <row r="115" spans="1:6" s="26" customFormat="1" ht="38.25" customHeight="1" x14ac:dyDescent="0.2">
      <c r="A115" s="42" t="s">
        <v>621</v>
      </c>
      <c r="B115" s="58" t="s">
        <v>318</v>
      </c>
      <c r="C115" s="58"/>
      <c r="D115" s="58"/>
      <c r="E115" s="58"/>
      <c r="F115" s="56">
        <v>7566000</v>
      </c>
    </row>
    <row r="116" spans="1:6" s="26" customFormat="1" ht="38.25" customHeight="1" x14ac:dyDescent="0.2">
      <c r="A116" s="42" t="s">
        <v>620</v>
      </c>
      <c r="B116" s="58" t="s">
        <v>318</v>
      </c>
      <c r="C116" s="58"/>
      <c r="D116" s="58"/>
      <c r="E116" s="58"/>
      <c r="F116" s="56">
        <v>6499000</v>
      </c>
    </row>
    <row r="117" spans="1:6" s="26" customFormat="1" ht="38.25" customHeight="1" x14ac:dyDescent="0.2">
      <c r="A117" s="42" t="s">
        <v>619</v>
      </c>
      <c r="B117" s="58" t="s">
        <v>318</v>
      </c>
      <c r="C117" s="58"/>
      <c r="D117" s="58"/>
      <c r="E117" s="58"/>
      <c r="F117" s="56">
        <v>9175000</v>
      </c>
    </row>
    <row r="118" spans="1:6" s="26" customFormat="1" ht="38.25" customHeight="1" x14ac:dyDescent="0.2">
      <c r="A118" s="42" t="s">
        <v>618</v>
      </c>
      <c r="B118" s="58" t="s">
        <v>318</v>
      </c>
      <c r="C118" s="58"/>
      <c r="D118" s="58"/>
      <c r="E118" s="58"/>
      <c r="F118" s="56">
        <v>6004000</v>
      </c>
    </row>
    <row r="119" spans="1:6" s="26" customFormat="1" ht="38.25" customHeight="1" x14ac:dyDescent="0.2">
      <c r="A119" s="42" t="s">
        <v>617</v>
      </c>
      <c r="B119" s="58" t="s">
        <v>318</v>
      </c>
      <c r="C119" s="58"/>
      <c r="D119" s="58"/>
      <c r="E119" s="58"/>
      <c r="F119" s="56">
        <v>1751000</v>
      </c>
    </row>
    <row r="120" spans="1:6" s="26" customFormat="1" ht="38.25" customHeight="1" x14ac:dyDescent="0.2">
      <c r="A120" s="42" t="s">
        <v>616</v>
      </c>
      <c r="B120" s="58" t="s">
        <v>74</v>
      </c>
      <c r="C120" s="58"/>
      <c r="D120" s="58"/>
      <c r="E120" s="58"/>
      <c r="F120" s="56">
        <v>3272900</v>
      </c>
    </row>
    <row r="121" spans="1:6" s="118" customFormat="1" ht="38.25" customHeight="1" x14ac:dyDescent="0.2">
      <c r="A121" s="134" t="s">
        <v>615</v>
      </c>
      <c r="B121" s="58" t="s">
        <v>74</v>
      </c>
      <c r="C121" s="58"/>
      <c r="D121" s="58"/>
      <c r="E121" s="58"/>
      <c r="F121" s="136">
        <v>8677000</v>
      </c>
    </row>
    <row r="122" spans="1:6" s="26" customFormat="1" ht="38.25" customHeight="1" x14ac:dyDescent="0.2">
      <c r="A122" s="42" t="s">
        <v>614</v>
      </c>
      <c r="B122" s="58" t="s">
        <v>74</v>
      </c>
      <c r="C122" s="58"/>
      <c r="D122" s="58"/>
      <c r="E122" s="58"/>
      <c r="F122" s="56">
        <v>2070000</v>
      </c>
    </row>
    <row r="123" spans="1:6" s="26" customFormat="1" ht="38.25" customHeight="1" x14ac:dyDescent="0.2">
      <c r="A123" s="42" t="s">
        <v>613</v>
      </c>
      <c r="B123" s="58" t="s">
        <v>74</v>
      </c>
      <c r="C123" s="58"/>
      <c r="D123" s="58"/>
      <c r="E123" s="58"/>
      <c r="F123" s="56">
        <v>2831000</v>
      </c>
    </row>
    <row r="124" spans="1:6" s="26" customFormat="1" ht="38.25" customHeight="1" x14ac:dyDescent="0.2">
      <c r="A124" s="42" t="s">
        <v>612</v>
      </c>
      <c r="B124" s="58" t="s">
        <v>74</v>
      </c>
      <c r="C124" s="58"/>
      <c r="D124" s="58"/>
      <c r="E124" s="58"/>
      <c r="F124" s="56">
        <v>4212000</v>
      </c>
    </row>
    <row r="125" spans="1:6" s="26" customFormat="1" ht="38.25" customHeight="1" x14ac:dyDescent="0.2">
      <c r="A125" s="42" t="s">
        <v>611</v>
      </c>
      <c r="B125" s="58" t="s">
        <v>74</v>
      </c>
      <c r="C125" s="58"/>
      <c r="D125" s="58"/>
      <c r="E125" s="58"/>
      <c r="F125" s="56">
        <v>3600000</v>
      </c>
    </row>
    <row r="126" spans="1:6" s="26" customFormat="1" ht="38.25" customHeight="1" x14ac:dyDescent="0.2">
      <c r="A126" s="42" t="s">
        <v>610</v>
      </c>
      <c r="B126" s="58" t="s">
        <v>74</v>
      </c>
      <c r="C126" s="58"/>
      <c r="D126" s="58"/>
      <c r="E126" s="58"/>
      <c r="F126" s="56">
        <v>1680000</v>
      </c>
    </row>
    <row r="127" spans="1:6" s="26" customFormat="1" ht="38.25" customHeight="1" x14ac:dyDescent="0.2">
      <c r="A127" s="42" t="s">
        <v>609</v>
      </c>
      <c r="B127" s="58" t="s">
        <v>74</v>
      </c>
      <c r="C127" s="58"/>
      <c r="D127" s="58"/>
      <c r="E127" s="58"/>
      <c r="F127" s="56">
        <v>1680000</v>
      </c>
    </row>
    <row r="128" spans="1:6" s="26" customFormat="1" ht="38.25" customHeight="1" x14ac:dyDescent="0.2">
      <c r="A128" s="42" t="s">
        <v>608</v>
      </c>
      <c r="B128" s="58" t="s">
        <v>74</v>
      </c>
      <c r="C128" s="58"/>
      <c r="D128" s="58"/>
      <c r="E128" s="58"/>
      <c r="F128" s="56">
        <v>700000</v>
      </c>
    </row>
    <row r="129" spans="1:6" s="26" customFormat="1" ht="38.25" customHeight="1" x14ac:dyDescent="0.2">
      <c r="A129" s="42" t="s">
        <v>607</v>
      </c>
      <c r="B129" s="58" t="s">
        <v>74</v>
      </c>
      <c r="C129" s="58"/>
      <c r="D129" s="58"/>
      <c r="E129" s="58"/>
      <c r="F129" s="56">
        <v>1484000</v>
      </c>
    </row>
    <row r="130" spans="1:6" s="26" customFormat="1" ht="38.25" customHeight="1" x14ac:dyDescent="0.2">
      <c r="A130" s="42" t="s">
        <v>606</v>
      </c>
      <c r="B130" s="58" t="s">
        <v>319</v>
      </c>
      <c r="C130" s="58"/>
      <c r="D130" s="58"/>
      <c r="E130" s="58"/>
      <c r="F130" s="56">
        <v>20899500</v>
      </c>
    </row>
    <row r="131" spans="1:6" s="26" customFormat="1" ht="38.25" customHeight="1" x14ac:dyDescent="0.2">
      <c r="A131" s="42" t="s">
        <v>605</v>
      </c>
      <c r="B131" s="58" t="s">
        <v>319</v>
      </c>
      <c r="C131" s="58"/>
      <c r="D131" s="58"/>
      <c r="E131" s="58"/>
      <c r="F131" s="56">
        <v>14738000</v>
      </c>
    </row>
    <row r="132" spans="1:6" s="26" customFormat="1" ht="38.25" customHeight="1" x14ac:dyDescent="0.2">
      <c r="A132" s="42" t="s">
        <v>604</v>
      </c>
      <c r="B132" s="58" t="s">
        <v>319</v>
      </c>
      <c r="C132" s="58"/>
      <c r="D132" s="58"/>
      <c r="E132" s="58"/>
      <c r="F132" s="56">
        <v>9373800</v>
      </c>
    </row>
    <row r="133" spans="1:6" s="26" customFormat="1" ht="38.25" customHeight="1" x14ac:dyDescent="0.2">
      <c r="A133" s="42" t="s">
        <v>603</v>
      </c>
      <c r="B133" s="58" t="s">
        <v>319</v>
      </c>
      <c r="C133" s="58"/>
      <c r="D133" s="58"/>
      <c r="E133" s="58"/>
      <c r="F133" s="56">
        <v>5532700</v>
      </c>
    </row>
    <row r="134" spans="1:6" s="26" customFormat="1" ht="38.25" customHeight="1" x14ac:dyDescent="0.2">
      <c r="A134" s="42" t="s">
        <v>602</v>
      </c>
      <c r="B134" s="58" t="s">
        <v>319</v>
      </c>
      <c r="C134" s="58"/>
      <c r="D134" s="58"/>
      <c r="E134" s="58"/>
      <c r="F134" s="56">
        <v>9649600</v>
      </c>
    </row>
    <row r="135" spans="1:6" s="26" customFormat="1" ht="38.25" customHeight="1" x14ac:dyDescent="0.2">
      <c r="A135" s="42" t="s">
        <v>601</v>
      </c>
      <c r="B135" s="58" t="s">
        <v>319</v>
      </c>
      <c r="C135" s="58"/>
      <c r="D135" s="58"/>
      <c r="E135" s="58"/>
      <c r="F135" s="56">
        <v>5622000</v>
      </c>
    </row>
    <row r="136" spans="1:6" s="26" customFormat="1" ht="38.25" customHeight="1" x14ac:dyDescent="0.2">
      <c r="A136" s="42" t="s">
        <v>600</v>
      </c>
      <c r="B136" s="58" t="s">
        <v>319</v>
      </c>
      <c r="C136" s="58"/>
      <c r="D136" s="58"/>
      <c r="E136" s="58"/>
      <c r="F136" s="56">
        <v>9997000</v>
      </c>
    </row>
    <row r="137" spans="1:6" s="26" customFormat="1" ht="38.25" customHeight="1" x14ac:dyDescent="0.2">
      <c r="A137" s="42" t="s">
        <v>599</v>
      </c>
      <c r="B137" s="58" t="s">
        <v>127</v>
      </c>
      <c r="C137" s="58"/>
      <c r="D137" s="58"/>
      <c r="E137" s="58"/>
      <c r="F137" s="56">
        <v>13114000</v>
      </c>
    </row>
    <row r="138" spans="1:6" s="26" customFormat="1" ht="38.25" customHeight="1" x14ac:dyDescent="0.2">
      <c r="A138" s="42" t="s">
        <v>598</v>
      </c>
      <c r="B138" s="58" t="s">
        <v>320</v>
      </c>
      <c r="C138" s="58"/>
      <c r="D138" s="58"/>
      <c r="E138" s="58"/>
      <c r="F138" s="56">
        <v>2566000</v>
      </c>
    </row>
    <row r="139" spans="1:6" s="26" customFormat="1" ht="38.25" customHeight="1" x14ac:dyDescent="0.2">
      <c r="A139" s="42" t="s">
        <v>597</v>
      </c>
      <c r="B139" s="58" t="s">
        <v>320</v>
      </c>
      <c r="C139" s="58"/>
      <c r="D139" s="58"/>
      <c r="E139" s="58"/>
      <c r="F139" s="56">
        <v>13570000</v>
      </c>
    </row>
    <row r="140" spans="1:6" s="26" customFormat="1" ht="38.25" customHeight="1" x14ac:dyDescent="0.2">
      <c r="A140" s="42" t="s">
        <v>596</v>
      </c>
      <c r="B140" s="58" t="s">
        <v>320</v>
      </c>
      <c r="C140" s="58"/>
      <c r="D140" s="58"/>
      <c r="E140" s="58"/>
      <c r="F140" s="56">
        <v>5000000</v>
      </c>
    </row>
    <row r="141" spans="1:6" s="26" customFormat="1" ht="38.25" customHeight="1" x14ac:dyDescent="0.2">
      <c r="A141" s="42" t="s">
        <v>595</v>
      </c>
      <c r="B141" s="58" t="s">
        <v>320</v>
      </c>
      <c r="C141" s="58"/>
      <c r="D141" s="58"/>
      <c r="E141" s="58"/>
      <c r="F141" s="56">
        <v>4180000</v>
      </c>
    </row>
    <row r="142" spans="1:6" s="26" customFormat="1" ht="38.25" customHeight="1" x14ac:dyDescent="0.2">
      <c r="A142" s="42" t="s">
        <v>594</v>
      </c>
      <c r="B142" s="58" t="s">
        <v>320</v>
      </c>
      <c r="C142" s="58"/>
      <c r="D142" s="58"/>
      <c r="E142" s="58"/>
      <c r="F142" s="56">
        <v>10708000</v>
      </c>
    </row>
    <row r="143" spans="1:6" s="26" customFormat="1" ht="38.25" customHeight="1" x14ac:dyDescent="0.2">
      <c r="A143" s="42" t="s">
        <v>593</v>
      </c>
      <c r="B143" s="58" t="s">
        <v>320</v>
      </c>
      <c r="C143" s="58"/>
      <c r="D143" s="58"/>
      <c r="E143" s="58"/>
      <c r="F143" s="56">
        <v>7999100</v>
      </c>
    </row>
    <row r="144" spans="1:6" s="26" customFormat="1" ht="52.5" customHeight="1" x14ac:dyDescent="0.2">
      <c r="A144" s="42" t="s">
        <v>592</v>
      </c>
      <c r="B144" s="58" t="s">
        <v>74</v>
      </c>
      <c r="C144" s="58"/>
      <c r="D144" s="58"/>
      <c r="E144" s="58"/>
      <c r="F144" s="56">
        <v>29486000</v>
      </c>
    </row>
    <row r="145" spans="1:6" s="26" customFormat="1" ht="22.5" customHeight="1" x14ac:dyDescent="0.2">
      <c r="A145" s="125" t="s">
        <v>640</v>
      </c>
      <c r="B145" s="168"/>
      <c r="C145" s="168"/>
      <c r="D145" s="168"/>
      <c r="E145" s="168"/>
      <c r="F145" s="168"/>
    </row>
    <row r="146" spans="1:6" s="26" customFormat="1" ht="51.75" customHeight="1" x14ac:dyDescent="0.2">
      <c r="A146" s="42" t="s">
        <v>641</v>
      </c>
      <c r="B146" s="58" t="s">
        <v>427</v>
      </c>
      <c r="C146" s="58"/>
      <c r="D146" s="58"/>
      <c r="E146" s="58"/>
      <c r="F146" s="56">
        <v>15860000</v>
      </c>
    </row>
    <row r="147" spans="1:6" s="26" customFormat="1" ht="30.75" customHeight="1" x14ac:dyDescent="0.2">
      <c r="A147" s="42" t="s">
        <v>642</v>
      </c>
      <c r="B147" s="58" t="s">
        <v>316</v>
      </c>
      <c r="C147" s="58"/>
      <c r="D147" s="58"/>
      <c r="E147" s="58"/>
      <c r="F147" s="56">
        <v>607300</v>
      </c>
    </row>
    <row r="148" spans="1:6" s="26" customFormat="1" ht="30.75" customHeight="1" x14ac:dyDescent="0.2">
      <c r="A148" s="42" t="s">
        <v>643</v>
      </c>
      <c r="B148" s="58" t="s">
        <v>316</v>
      </c>
      <c r="C148" s="58"/>
      <c r="D148" s="58"/>
      <c r="E148" s="58"/>
      <c r="F148" s="56">
        <v>501900</v>
      </c>
    </row>
    <row r="149" spans="1:6" s="26" customFormat="1" ht="21" customHeight="1" x14ac:dyDescent="0.2">
      <c r="A149" s="125" t="s">
        <v>644</v>
      </c>
      <c r="B149" s="168"/>
      <c r="C149" s="168"/>
      <c r="D149" s="168"/>
      <c r="E149" s="168"/>
      <c r="F149" s="168"/>
    </row>
    <row r="150" spans="1:6" s="26" customFormat="1" ht="40.5" customHeight="1" x14ac:dyDescent="0.2">
      <c r="A150" s="42" t="s">
        <v>645</v>
      </c>
      <c r="B150" s="58" t="s">
        <v>226</v>
      </c>
      <c r="C150" s="58"/>
      <c r="D150" s="58"/>
      <c r="E150" s="58"/>
      <c r="F150" s="60">
        <v>11400000</v>
      </c>
    </row>
    <row r="151" spans="1:6" s="26" customFormat="1" ht="40.5" customHeight="1" x14ac:dyDescent="0.2">
      <c r="A151" s="42" t="s">
        <v>646</v>
      </c>
      <c r="B151" s="58" t="s">
        <v>226</v>
      </c>
      <c r="C151" s="58"/>
      <c r="D151" s="58"/>
      <c r="E151" s="58"/>
      <c r="F151" s="60">
        <v>21750000</v>
      </c>
    </row>
    <row r="152" spans="1:6" s="26" customFormat="1" ht="40.5" customHeight="1" x14ac:dyDescent="0.2">
      <c r="A152" s="42" t="s">
        <v>647</v>
      </c>
      <c r="B152" s="58" t="s">
        <v>226</v>
      </c>
      <c r="C152" s="58"/>
      <c r="D152" s="58"/>
      <c r="E152" s="58"/>
      <c r="F152" s="60">
        <v>15500000</v>
      </c>
    </row>
    <row r="153" spans="1:6" s="26" customFormat="1" ht="20.25" customHeight="1" x14ac:dyDescent="0.2">
      <c r="A153" s="125" t="s">
        <v>649</v>
      </c>
      <c r="B153" s="168"/>
      <c r="C153" s="168"/>
      <c r="D153" s="168"/>
      <c r="E153" s="168"/>
      <c r="F153" s="168"/>
    </row>
    <row r="154" spans="1:6" s="26" customFormat="1" ht="20.25" customHeight="1" x14ac:dyDescent="0.2">
      <c r="A154" s="42" t="s">
        <v>648</v>
      </c>
      <c r="B154" s="58" t="s">
        <v>451</v>
      </c>
      <c r="C154" s="58"/>
      <c r="D154" s="58"/>
      <c r="E154" s="58"/>
      <c r="F154" s="60">
        <v>2949400</v>
      </c>
    </row>
    <row r="155" spans="1:6" s="26" customFormat="1" ht="31.5" customHeight="1" x14ac:dyDescent="0.2">
      <c r="A155" s="13" t="s">
        <v>65</v>
      </c>
      <c r="B155" s="18"/>
      <c r="C155" s="18"/>
      <c r="D155" s="18"/>
      <c r="E155" s="18"/>
      <c r="F155" s="18"/>
    </row>
    <row r="156" spans="1:6" s="26" customFormat="1" ht="18" customHeight="1" x14ac:dyDescent="0.2">
      <c r="A156" s="167" t="s">
        <v>650</v>
      </c>
      <c r="B156" s="115"/>
      <c r="C156" s="115"/>
      <c r="D156" s="115"/>
      <c r="E156" s="115"/>
      <c r="F156" s="115"/>
    </row>
    <row r="157" spans="1:6" s="26" customFormat="1" ht="34.5" customHeight="1" x14ac:dyDescent="0.2">
      <c r="A157" s="34" t="s">
        <v>651</v>
      </c>
      <c r="B157" s="45" t="s">
        <v>457</v>
      </c>
      <c r="C157" s="45"/>
      <c r="D157" s="45"/>
      <c r="E157" s="45"/>
      <c r="F157" s="63">
        <v>10800000</v>
      </c>
    </row>
    <row r="158" spans="1:6" s="26" customFormat="1" ht="19.5" customHeight="1" x14ac:dyDescent="0.2">
      <c r="A158" s="49" t="s">
        <v>652</v>
      </c>
      <c r="B158" s="20"/>
      <c r="C158" s="20"/>
      <c r="D158" s="20"/>
      <c r="E158" s="20"/>
      <c r="F158" s="20"/>
    </row>
    <row r="159" spans="1:6" s="26" customFormat="1" ht="35.25" customHeight="1" x14ac:dyDescent="0.2">
      <c r="A159" s="42" t="s">
        <v>653</v>
      </c>
      <c r="B159" s="32" t="s">
        <v>461</v>
      </c>
      <c r="C159" s="32"/>
      <c r="D159" s="32"/>
      <c r="E159" s="32"/>
      <c r="F159" s="30">
        <v>20700000</v>
      </c>
    </row>
    <row r="160" spans="1:6" s="26" customFormat="1" ht="35.25" customHeight="1" x14ac:dyDescent="0.2">
      <c r="A160" s="42" t="s">
        <v>654</v>
      </c>
      <c r="B160" s="32" t="s">
        <v>461</v>
      </c>
      <c r="C160" s="32"/>
      <c r="D160" s="32"/>
      <c r="E160" s="32"/>
      <c r="F160" s="30">
        <v>26200000</v>
      </c>
    </row>
    <row r="161" spans="1:6" s="26" customFormat="1" ht="35.25" customHeight="1" x14ac:dyDescent="0.2">
      <c r="A161" s="49" t="s">
        <v>655</v>
      </c>
      <c r="B161" s="20"/>
      <c r="C161" s="20"/>
      <c r="D161" s="20"/>
      <c r="E161" s="20"/>
      <c r="F161" s="20"/>
    </row>
    <row r="162" spans="1:6" s="26" customFormat="1" ht="35.25" customHeight="1" x14ac:dyDescent="0.2">
      <c r="A162" s="42" t="s">
        <v>656</v>
      </c>
      <c r="B162" s="32" t="s">
        <v>314</v>
      </c>
      <c r="C162" s="32"/>
      <c r="D162" s="32"/>
      <c r="E162" s="32"/>
      <c r="F162" s="30">
        <v>731000</v>
      </c>
    </row>
    <row r="163" spans="1:6" s="26" customFormat="1" ht="35.25" customHeight="1" x14ac:dyDescent="0.2">
      <c r="A163" s="42" t="s">
        <v>657</v>
      </c>
      <c r="B163" s="32" t="s">
        <v>314</v>
      </c>
      <c r="C163" s="32"/>
      <c r="D163" s="32"/>
      <c r="E163" s="32"/>
      <c r="F163" s="30">
        <v>1052000</v>
      </c>
    </row>
    <row r="164" spans="1:6" s="26" customFormat="1" ht="35.25" customHeight="1" x14ac:dyDescent="0.2">
      <c r="A164" s="42" t="s">
        <v>658</v>
      </c>
      <c r="B164" s="32" t="s">
        <v>470</v>
      </c>
      <c r="C164" s="32"/>
      <c r="D164" s="32"/>
      <c r="E164" s="32"/>
      <c r="F164" s="30">
        <v>2858600</v>
      </c>
    </row>
    <row r="165" spans="1:6" s="26" customFormat="1" ht="35.25" customHeight="1" x14ac:dyDescent="0.2">
      <c r="A165" s="42" t="s">
        <v>659</v>
      </c>
      <c r="B165" s="32" t="s">
        <v>470</v>
      </c>
      <c r="C165" s="32"/>
      <c r="D165" s="32"/>
      <c r="E165" s="32"/>
      <c r="F165" s="30">
        <v>1272400</v>
      </c>
    </row>
    <row r="166" spans="1:6" s="26" customFormat="1" ht="35.25" customHeight="1" x14ac:dyDescent="0.2">
      <c r="A166" s="42" t="s">
        <v>660</v>
      </c>
      <c r="B166" s="32" t="s">
        <v>470</v>
      </c>
      <c r="C166" s="32"/>
      <c r="D166" s="32"/>
      <c r="E166" s="32"/>
      <c r="F166" s="30">
        <v>1177000</v>
      </c>
    </row>
    <row r="167" spans="1:6" s="26" customFormat="1" ht="35.25" customHeight="1" x14ac:dyDescent="0.2">
      <c r="A167" s="42" t="s">
        <v>661</v>
      </c>
      <c r="B167" s="32" t="s">
        <v>471</v>
      </c>
      <c r="C167" s="32"/>
      <c r="D167" s="32"/>
      <c r="E167" s="32"/>
      <c r="F167" s="30">
        <v>329000</v>
      </c>
    </row>
    <row r="168" spans="1:6" s="26" customFormat="1" ht="30.75" customHeight="1" x14ac:dyDescent="0.2">
      <c r="A168" s="125" t="s">
        <v>662</v>
      </c>
      <c r="B168" s="115"/>
      <c r="C168" s="115"/>
      <c r="D168" s="115"/>
      <c r="E168" s="115"/>
      <c r="F168" s="115"/>
    </row>
    <row r="169" spans="1:6" s="26" customFormat="1" ht="51.75" customHeight="1" x14ac:dyDescent="0.2">
      <c r="A169" s="31" t="s">
        <v>663</v>
      </c>
      <c r="B169" s="32" t="s">
        <v>483</v>
      </c>
      <c r="C169" s="32"/>
      <c r="D169" s="32"/>
      <c r="E169" s="32"/>
      <c r="F169" s="30">
        <v>2056400</v>
      </c>
    </row>
    <row r="170" spans="1:6" s="26" customFormat="1" ht="51.75" customHeight="1" x14ac:dyDescent="0.2">
      <c r="A170" s="31" t="s">
        <v>664</v>
      </c>
      <c r="B170" s="32" t="s">
        <v>484</v>
      </c>
      <c r="C170" s="32"/>
      <c r="D170" s="32"/>
      <c r="E170" s="32"/>
      <c r="F170" s="30">
        <v>11120000</v>
      </c>
    </row>
    <row r="171" spans="1:6" s="26" customFormat="1" ht="31.5" customHeight="1" x14ac:dyDescent="0.2">
      <c r="A171" s="13" t="s">
        <v>60</v>
      </c>
      <c r="B171" s="18"/>
      <c r="C171" s="18"/>
      <c r="D171" s="18"/>
      <c r="E171" s="18"/>
      <c r="F171" s="18"/>
    </row>
    <row r="172" spans="1:6" s="26" customFormat="1" ht="21" customHeight="1" x14ac:dyDescent="0.2">
      <c r="A172" s="52" t="s">
        <v>665</v>
      </c>
      <c r="B172" s="20"/>
      <c r="C172" s="20"/>
      <c r="D172" s="20"/>
      <c r="E172" s="20"/>
      <c r="F172" s="20"/>
    </row>
    <row r="173" spans="1:6" s="26" customFormat="1" ht="21" customHeight="1" x14ac:dyDescent="0.2">
      <c r="A173" s="51" t="s">
        <v>666</v>
      </c>
      <c r="B173" s="32" t="s">
        <v>316</v>
      </c>
      <c r="C173" s="32"/>
      <c r="D173" s="32"/>
      <c r="E173" s="32"/>
      <c r="F173" s="30">
        <v>23000000</v>
      </c>
    </row>
    <row r="174" spans="1:6" s="26" customFormat="1" ht="30.75" customHeight="1" x14ac:dyDescent="0.2">
      <c r="A174" s="51" t="s">
        <v>667</v>
      </c>
      <c r="B174" s="32" t="s">
        <v>316</v>
      </c>
      <c r="C174" s="32"/>
      <c r="D174" s="32"/>
      <c r="E174" s="32"/>
      <c r="F174" s="30">
        <v>4037000</v>
      </c>
    </row>
    <row r="175" spans="1:6" s="26" customFormat="1" ht="30.75" customHeight="1" x14ac:dyDescent="0.2">
      <c r="A175" s="51" t="s">
        <v>668</v>
      </c>
      <c r="B175" s="32" t="s">
        <v>317</v>
      </c>
      <c r="C175" s="32"/>
      <c r="D175" s="32"/>
      <c r="E175" s="32"/>
      <c r="F175" s="30">
        <v>15000000</v>
      </c>
    </row>
    <row r="176" spans="1:6" s="26" customFormat="1" ht="30.75" customHeight="1" x14ac:dyDescent="0.2">
      <c r="A176" s="51" t="s">
        <v>669</v>
      </c>
      <c r="B176" s="32" t="s">
        <v>317</v>
      </c>
      <c r="C176" s="32"/>
      <c r="D176" s="32"/>
      <c r="E176" s="32"/>
      <c r="F176" s="30">
        <v>25000000</v>
      </c>
    </row>
    <row r="177" spans="1:6" s="26" customFormat="1" ht="30.75" customHeight="1" x14ac:dyDescent="0.2">
      <c r="A177" s="51" t="s">
        <v>670</v>
      </c>
      <c r="B177" s="32" t="s">
        <v>318</v>
      </c>
      <c r="C177" s="32"/>
      <c r="D177" s="32"/>
      <c r="E177" s="32"/>
      <c r="F177" s="30">
        <v>2000000</v>
      </c>
    </row>
    <row r="178" spans="1:6" s="26" customFormat="1" ht="30.75" customHeight="1" x14ac:dyDescent="0.2">
      <c r="A178" s="51" t="s">
        <v>671</v>
      </c>
      <c r="B178" s="32" t="s">
        <v>318</v>
      </c>
      <c r="C178" s="32"/>
      <c r="D178" s="32"/>
      <c r="E178" s="32"/>
      <c r="F178" s="30">
        <v>770000</v>
      </c>
    </row>
    <row r="179" spans="1:6" s="26" customFormat="1" ht="36" customHeight="1" x14ac:dyDescent="0.2">
      <c r="A179" s="51" t="s">
        <v>672</v>
      </c>
      <c r="B179" s="32" t="s">
        <v>74</v>
      </c>
      <c r="C179" s="32"/>
      <c r="D179" s="32"/>
      <c r="E179" s="32"/>
      <c r="F179" s="30">
        <v>1150000</v>
      </c>
    </row>
    <row r="180" spans="1:6" s="26" customFormat="1" ht="36" customHeight="1" x14ac:dyDescent="0.2">
      <c r="A180" s="51" t="s">
        <v>673</v>
      </c>
      <c r="B180" s="32" t="s">
        <v>74</v>
      </c>
      <c r="C180" s="32"/>
      <c r="D180" s="32"/>
      <c r="E180" s="32"/>
      <c r="F180" s="30">
        <v>2176600</v>
      </c>
    </row>
    <row r="181" spans="1:6" s="26" customFormat="1" ht="36" customHeight="1" x14ac:dyDescent="0.2">
      <c r="A181" s="49" t="s">
        <v>674</v>
      </c>
      <c r="B181" s="20"/>
      <c r="C181" s="20"/>
      <c r="D181" s="20"/>
      <c r="E181" s="20"/>
      <c r="F181" s="20"/>
    </row>
    <row r="182" spans="1:6" s="26" customFormat="1" ht="37.5" customHeight="1" x14ac:dyDescent="0.2">
      <c r="A182" s="42" t="s">
        <v>675</v>
      </c>
      <c r="B182" s="32" t="s">
        <v>511</v>
      </c>
      <c r="C182" s="32"/>
      <c r="D182" s="32"/>
      <c r="E182" s="32"/>
      <c r="F182" s="30">
        <v>900000</v>
      </c>
    </row>
    <row r="183" spans="1:6" s="26" customFormat="1" ht="35.25" customHeight="1" x14ac:dyDescent="0.2">
      <c r="A183" s="49" t="s">
        <v>676</v>
      </c>
      <c r="B183" s="20"/>
      <c r="C183" s="20"/>
      <c r="D183" s="20"/>
      <c r="E183" s="20"/>
      <c r="F183" s="20"/>
    </row>
    <row r="184" spans="1:6" s="26" customFormat="1" ht="35.25" customHeight="1" x14ac:dyDescent="0.2">
      <c r="A184" s="38" t="s">
        <v>677</v>
      </c>
      <c r="B184" s="32" t="s">
        <v>518</v>
      </c>
      <c r="C184" s="32"/>
      <c r="D184" s="32"/>
      <c r="E184" s="32"/>
      <c r="F184" s="30">
        <v>4872400</v>
      </c>
    </row>
    <row r="185" spans="1:6" s="26" customFormat="1" ht="35.25" customHeight="1" x14ac:dyDescent="0.2">
      <c r="A185" s="38" t="s">
        <v>678</v>
      </c>
      <c r="B185" s="32" t="s">
        <v>518</v>
      </c>
      <c r="C185" s="32"/>
      <c r="D185" s="32"/>
      <c r="E185" s="32"/>
      <c r="F185" s="30">
        <v>2250000</v>
      </c>
    </row>
    <row r="186" spans="1:6" s="26" customFormat="1" ht="35.25" customHeight="1" x14ac:dyDescent="0.2">
      <c r="A186" s="38" t="s">
        <v>679</v>
      </c>
      <c r="B186" s="32" t="s">
        <v>427</v>
      </c>
      <c r="C186" s="32"/>
      <c r="D186" s="32"/>
      <c r="E186" s="32"/>
      <c r="F186" s="30">
        <v>9930000</v>
      </c>
    </row>
    <row r="187" spans="1:6" s="26" customFormat="1" ht="32.25" customHeight="1" x14ac:dyDescent="0.2">
      <c r="A187" s="19" t="s">
        <v>18</v>
      </c>
      <c r="B187" s="20" t="s">
        <v>511</v>
      </c>
      <c r="C187" s="20"/>
      <c r="D187" s="20"/>
      <c r="E187" s="20"/>
      <c r="F187" s="39">
        <v>10000000</v>
      </c>
    </row>
    <row r="188" spans="1:6" s="26" customFormat="1" ht="15.75" x14ac:dyDescent="0.2">
      <c r="A188" s="28" t="s">
        <v>2</v>
      </c>
      <c r="B188" s="18"/>
      <c r="C188" s="18"/>
      <c r="D188" s="18"/>
      <c r="E188" s="18"/>
      <c r="F188" s="127">
        <f>SUM(F4:F187)</f>
        <v>1091513200</v>
      </c>
    </row>
    <row r="189" spans="1:6" x14ac:dyDescent="0.2">
      <c r="F189" s="8">
        <f>จ2กจ2หลังตัด!I260</f>
        <v>21392004</v>
      </c>
    </row>
    <row r="190" spans="1:6" s="26" customFormat="1" ht="17.25" x14ac:dyDescent="0.2">
      <c r="A190" s="12"/>
      <c r="B190" s="8"/>
      <c r="C190" s="8"/>
      <c r="D190" s="8"/>
      <c r="E190" s="8"/>
      <c r="F190" s="106">
        <f>SUM(F188:F189)</f>
        <v>1112905204</v>
      </c>
    </row>
    <row r="191" spans="1:6" s="26" customFormat="1" ht="17.25" x14ac:dyDescent="0.2">
      <c r="A191" s="12"/>
      <c r="B191" s="8"/>
      <c r="C191" s="8"/>
      <c r="D191" s="8"/>
      <c r="E191" s="8"/>
      <c r="F191" s="8"/>
    </row>
    <row r="192" spans="1:6" s="26" customFormat="1" ht="17.25" x14ac:dyDescent="0.2">
      <c r="A192" s="12"/>
      <c r="B192" s="8"/>
      <c r="C192" s="8"/>
      <c r="D192" s="8"/>
      <c r="E192" s="8"/>
      <c r="F192" s="137"/>
    </row>
    <row r="193" spans="1:6" s="26" customFormat="1" ht="17.25" x14ac:dyDescent="0.2">
      <c r="A193" s="12"/>
      <c r="B193" s="8"/>
      <c r="C193" s="8"/>
      <c r="D193" s="8"/>
      <c r="E193" s="8"/>
      <c r="F193" s="8"/>
    </row>
    <row r="194" spans="1:6" s="26" customFormat="1" ht="17.25" x14ac:dyDescent="0.2">
      <c r="A194" s="12"/>
      <c r="B194" s="8"/>
      <c r="C194" s="8"/>
      <c r="D194" s="8"/>
      <c r="E194" s="8"/>
      <c r="F194" s="8"/>
    </row>
    <row r="195" spans="1:6" s="26" customFormat="1" ht="17.25" x14ac:dyDescent="0.2">
      <c r="A195" s="12"/>
      <c r="B195" s="8"/>
      <c r="C195" s="8"/>
      <c r="D195" s="8"/>
      <c r="E195" s="8"/>
      <c r="F195" s="8"/>
    </row>
    <row r="196" spans="1:6" s="26" customFormat="1" ht="17.25" x14ac:dyDescent="0.2">
      <c r="A196" s="12"/>
      <c r="B196" s="8"/>
      <c r="C196" s="8"/>
      <c r="D196" s="8"/>
      <c r="E196" s="8"/>
      <c r="F196" s="8"/>
    </row>
    <row r="197" spans="1:6" ht="17.25" x14ac:dyDescent="0.2">
      <c r="A197" s="12"/>
    </row>
    <row r="198" spans="1:6" ht="17.25" x14ac:dyDescent="0.2">
      <c r="A198" s="12"/>
    </row>
    <row r="199" spans="1:6" ht="17.25" x14ac:dyDescent="0.2">
      <c r="A199" s="12"/>
    </row>
    <row r="200" spans="1:6" ht="17.25" x14ac:dyDescent="0.2">
      <c r="A200" s="12"/>
    </row>
    <row r="201" spans="1:6" ht="17.25" x14ac:dyDescent="0.2">
      <c r="A201" s="12"/>
    </row>
    <row r="202" spans="1:6" ht="17.25" x14ac:dyDescent="0.2">
      <c r="A202" s="12"/>
    </row>
    <row r="203" spans="1:6" ht="17.25" x14ac:dyDescent="0.2">
      <c r="A203" s="12"/>
    </row>
    <row r="204" spans="1:6" ht="17.25" x14ac:dyDescent="0.2">
      <c r="A204" s="12"/>
    </row>
    <row r="205" spans="1:6" ht="17.25" x14ac:dyDescent="0.2">
      <c r="A205" s="12"/>
    </row>
    <row r="206" spans="1:6" ht="17.25" x14ac:dyDescent="0.2">
      <c r="A206" s="12"/>
    </row>
    <row r="207" spans="1:6" ht="17.25" x14ac:dyDescent="0.2">
      <c r="A207" s="12"/>
    </row>
    <row r="208" spans="1:6" ht="17.25" x14ac:dyDescent="0.2">
      <c r="A208" s="12"/>
    </row>
  </sheetData>
  <autoFilter ref="B1:B208"/>
  <mergeCells count="2">
    <mergeCell ref="A1:F1"/>
    <mergeCell ref="A2:F2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8</vt:i4>
      </vt:variant>
    </vt:vector>
  </HeadingPairs>
  <TitlesOfParts>
    <vt:vector size="17" baseType="lpstr">
      <vt:lpstr>สารบัญ</vt:lpstr>
      <vt:lpstr>สรุป</vt:lpstr>
      <vt:lpstr>จ2กจ2 (4)</vt:lpstr>
      <vt:lpstr>จ2กจ2ก่อนตัด</vt:lpstr>
      <vt:lpstr>จ2กจ2หลังตัด</vt:lpstr>
      <vt:lpstr>จ2กจ2 (3)</vt:lpstr>
      <vt:lpstr>คชจ</vt:lpstr>
      <vt:lpstr>คำอธิบาย จ2กจ2</vt:lpstr>
      <vt:lpstr>บัญชี</vt:lpstr>
      <vt:lpstr>จ2กจ2หลังตัด!Print_Area</vt:lpstr>
      <vt:lpstr>สรุป!Print_Area</vt:lpstr>
      <vt:lpstr>'จ2กจ2 (3)'!Print_Titles</vt:lpstr>
      <vt:lpstr>'จ2กจ2 (4)'!Print_Titles</vt:lpstr>
      <vt:lpstr>จ2กจ2ก่อนตัด!Print_Titles</vt:lpstr>
      <vt:lpstr>จ2กจ2หลังตัด!Print_Titles</vt:lpstr>
      <vt:lpstr>บัญชี!Print_Titles</vt:lpstr>
      <vt:lpstr>สารบัญ!Print_Titles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CESO-Center</dc:creator>
  <cp:lastModifiedBy>Windows User</cp:lastModifiedBy>
  <cp:lastPrinted>2020-01-15T07:42:28Z</cp:lastPrinted>
  <dcterms:created xsi:type="dcterms:W3CDTF">2017-12-18T08:13:04Z</dcterms:created>
  <dcterms:modified xsi:type="dcterms:W3CDTF">2020-01-15T08:04:44Z</dcterms:modified>
</cp:coreProperties>
</file>